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av\Desktop\ОСНОВНАЯ РАБОТА\Субсидии\"/>
    </mc:Choice>
  </mc:AlternateContent>
  <xr:revisionPtr revIDLastSave="0" documentId="13_ncr:1_{0945A13B-D853-463F-A5C5-AA59A42B274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Лист1!$B$9:$L$211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210" i="1"/>
  <c r="A211" i="1" s="1"/>
  <c r="J29" i="1"/>
  <c r="J28" i="1"/>
  <c r="J26" i="1"/>
  <c r="I26" i="1"/>
  <c r="I27" i="1" s="1"/>
  <c r="I28" i="1" s="1"/>
  <c r="I29" i="1" s="1"/>
  <c r="I173" i="1"/>
  <c r="I174" i="1" s="1"/>
  <c r="I167" i="1"/>
  <c r="I25" i="1" s="1"/>
  <c r="J159" i="1"/>
  <c r="J158" i="1"/>
  <c r="J157" i="1"/>
  <c r="I20" i="1"/>
  <c r="I21" i="1" s="1"/>
  <c r="I22" i="1" s="1"/>
  <c r="I112" i="1"/>
  <c r="I113" i="1" s="1"/>
  <c r="I114" i="1" s="1"/>
  <c r="I115" i="1" s="1"/>
</calcChain>
</file>

<file path=xl/sharedStrings.xml><?xml version="1.0" encoding="utf-8"?>
<sst xmlns="http://schemas.openxmlformats.org/spreadsheetml/2006/main" count="1369" uniqueCount="638">
  <si>
    <t>Реестр субъектов малого и среднего предпринимательства - получателей поддержки</t>
  </si>
  <si>
    <t>Администрация Боровичского муниципального района</t>
  </si>
  <si>
    <t>Сведения о предоставленной поддержке</t>
  </si>
  <si>
    <t>срок оказания поддержки (дата договора)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</si>
  <si>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</si>
  <si>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 xml:space="preserve">I. Субъекты малого предпринимательства (за исключением микропредприятий)                            </t>
  </si>
  <si>
    <t>ООО «Фокс»</t>
  </si>
  <si>
    <t>174411, Новгородская обл., г. Боровичи, ул. Заводская, д. 4</t>
  </si>
  <si>
    <t>финансовая</t>
  </si>
  <si>
    <t>основной государственный регистрационный номер записи о государственной регистрации  юридического лица (ОГРН) или индивидуального предпринимателя (ОГРНИП)</t>
  </si>
  <si>
    <t>Идентификационный номер налогоплательщика</t>
  </si>
  <si>
    <t>форма  поддержки</t>
  </si>
  <si>
    <t>размер  поддержки (руб.)</t>
  </si>
  <si>
    <t xml:space="preserve">Сведения о субъекте малого и среднего предпринимательства - получателе поддержки </t>
  </si>
  <si>
    <t>ООО «Производст-венная компания Фокс»</t>
  </si>
  <si>
    <t>ИП Антонов Евгений Михайлович</t>
  </si>
  <si>
    <t>174401, Новгородская обл., г. Боровичи, ул. Понтонная, д. 26</t>
  </si>
  <si>
    <t>Протокол № 6 заседания комиссии по предоставлению субсидий СМСП от 13.11.2015</t>
  </si>
  <si>
    <t>ЗАО «Боровичская швейная фирма «Силуэт»</t>
  </si>
  <si>
    <t>174411, Новгородская обл., г. Боровичи, ул. Ленинградская, д. 37</t>
  </si>
  <si>
    <t>Возмещение части затрат, связанных с оказанием консультационных (образовательных) услуг (по договору № 5)</t>
  </si>
  <si>
    <t xml:space="preserve">II. Микропредприятия                                                      </t>
  </si>
  <si>
    <t>Возмещение части затрат, связанных с созданием собственного дела (по договору № 10)</t>
  </si>
  <si>
    <t>Возмещение части затрат, связанных с созданием собственного дела (по договору № 11)</t>
  </si>
  <si>
    <t>Возмещение части затрат, связанных с созданием собственного дела (по договору № 12)</t>
  </si>
  <si>
    <t>Возмещение части затрат, связанных с созданием собственного дела (по договору № 1)</t>
  </si>
  <si>
    <t>Возмещение части затрат, связанных с созданием собственного дела (по договору № 2)</t>
  </si>
  <si>
    <t>Возмещение части затрат, связанных с созданием собственного дела (по договору № 3)</t>
  </si>
  <si>
    <t>Возмещение части затрат, связанных с созданием собственного дела (по договору № 4)</t>
  </si>
  <si>
    <t>Возмещение части затрат, связанных с созданием собственного дела (по договору № 5)</t>
  </si>
  <si>
    <t>1025300992419</t>
  </si>
  <si>
    <t>1045300714029</t>
  </si>
  <si>
    <t>311533101300051</t>
  </si>
  <si>
    <t>1025300988129</t>
  </si>
  <si>
    <t>Протокол № 14 заседания комиссии по предоставлению субсидий СМСП от 24.10.2013</t>
  </si>
  <si>
    <t>Протокол № 7 заседания комиссии по предоставлению субсидий СМСП от 18.07.2014</t>
  </si>
  <si>
    <t>Протокол № 28 заседания комиссии по предоставлению субсидий СМСП от 19.12.2014</t>
  </si>
  <si>
    <t>Возмещение части затрат, связанных с созданием собственного дела (по договору № 6)</t>
  </si>
  <si>
    <t>Возмещение части затрат, связанных с созданием собственного дела (по договору № 7)</t>
  </si>
  <si>
    <t>Возмещение части затрат, связанных с созданием собственного дела (по договору № 8)</t>
  </si>
  <si>
    <t>Возмещение части затрат, связанных с созданием собственного дела (по договору № 13)</t>
  </si>
  <si>
    <t>Возмещение части затрат, связанных с созданием собственного дела (по договору № 14)</t>
  </si>
  <si>
    <t>Возмещение части затрат, связанных с созданием собственного дела (по договору № 15)</t>
  </si>
  <si>
    <t>Возмещение части затрат, связанных с созданием собственного дела (по договору № 16)</t>
  </si>
  <si>
    <t>Возмещение части затрат, связанных с созданием собственного дела (по договору № 17)</t>
  </si>
  <si>
    <t>Возмещение части затрат, связанных с созданием собственного дела (по договору № 18)</t>
  </si>
  <si>
    <t>ООО «АгроГазСер-вис»</t>
  </si>
  <si>
    <t>174442, Новгородская обл., Боровичский р-н, с. Опеченский Посад, ул. 4-я линия, д. 41</t>
  </si>
  <si>
    <t>КФХ Абдуллаева Элнура Наби оглы</t>
  </si>
  <si>
    <t>174407, Новгородская обл., Боровичский р-н, д. Плосково, д. 5</t>
  </si>
  <si>
    <t>ИП Стафеев Михаил Николаевич</t>
  </si>
  <si>
    <t>ИП Федорова Наталья Викторовна</t>
  </si>
  <si>
    <r>
      <t>174420, Россия, Боровичский район,</t>
    </r>
    <r>
      <rPr>
        <sz val="12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м. Селино, д. 8</t>
    </r>
  </si>
  <si>
    <t>ИП Малышева Наталья Викторовна</t>
  </si>
  <si>
    <t>ИП Степанов Николай Борисович</t>
  </si>
  <si>
    <t>ООО МЦ «Доверие»</t>
  </si>
  <si>
    <t>КФХ Максина Антона Андреевича</t>
  </si>
  <si>
    <r>
      <t>174425, Россия, Новгородская обл.,</t>
    </r>
    <r>
      <rPr>
        <sz val="12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Боровичский район, д. Егла,</t>
    </r>
    <r>
      <rPr>
        <sz val="12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ул. Советская,  д. 164</t>
    </r>
  </si>
  <si>
    <r>
      <t>КФХ Низамед-динова</t>
    </r>
    <r>
      <rPr>
        <sz val="12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Мехралы Исмаила оглы</t>
    </r>
  </si>
  <si>
    <t>ИП Сыропятов Максим Александро-вич</t>
  </si>
  <si>
    <t>ООО «Астория»</t>
  </si>
  <si>
    <t>ООО «Медицинская консультация «Семейный доктор»</t>
  </si>
  <si>
    <t>174411, Россия, Новгородская обл., г. Боровичи, ул. 1 Мая,  д. 40, кв. 67</t>
  </si>
  <si>
    <t xml:space="preserve"> КФХ Корженко Владимира Александро-вича</t>
  </si>
  <si>
    <t>174403, Россия, Новгородская обл., г. Боровичи, ул. А. Невского,  д. 106</t>
  </si>
  <si>
    <t>ООО «Тонус-центр»</t>
  </si>
  <si>
    <t>174401, Россия, Новгородская обл., г. Боровичи, пл. Володарского,  д. 24</t>
  </si>
  <si>
    <t>ИП Гусак Татьяна Владимировна</t>
  </si>
  <si>
    <t>ООО «Борзабор»</t>
  </si>
  <si>
    <t>174411, Россия, Новгородская обл., г. Боровичи, ул. Южная,  д. 47, кв. 15</t>
  </si>
  <si>
    <t>Возмещение части затрат, связанных с созданием собственного дела (по договору № 19)</t>
  </si>
  <si>
    <t>ООО «Центр Эстетической Стоматологии»</t>
  </si>
  <si>
    <t>174406, Россия, Новгородская обл., г. Боровичи, ул. Пушкинская,  д. 5, пом. 2-Н</t>
  </si>
  <si>
    <t>ИП Мехти-Заде Исмаил Юнус оглы</t>
  </si>
  <si>
    <t>ООО «Детский клуб «Улыбка»</t>
  </si>
  <si>
    <t>ИП Шевелева Наталья Сергеевна</t>
  </si>
  <si>
    <t>Возмещение части затрат, связанных с созданием собственного дела (по договору № 23)</t>
  </si>
  <si>
    <t>ИП Дмитриев Константин Анатольевич</t>
  </si>
  <si>
    <t>ООО «Ателье»</t>
  </si>
  <si>
    <t>ИП Мовчан Алексей Николаевич</t>
  </si>
  <si>
    <t>ИП Игнатьева Анна Борисовна</t>
  </si>
  <si>
    <t>ИП Данилов Сергей Викторович</t>
  </si>
  <si>
    <t>ООО «Салют»</t>
  </si>
  <si>
    <t>174411, Россия, Новгородская обл., г. Боровичи, ул. Подбельского, д. 3</t>
  </si>
  <si>
    <t>ИП Осипова Елена Александровна</t>
  </si>
  <si>
    <t>Возмещение части затрат, связанных с созданием собственного дела (по договору № 9)</t>
  </si>
  <si>
    <t>КФХ Волошиной Елены Владимировны</t>
  </si>
  <si>
    <t>ИП Мануилова Елизавета Алексеевна</t>
  </si>
  <si>
    <t>КФХ Ефремова Анатолия Николаевича</t>
  </si>
  <si>
    <t>КФХ Степановой Марии Сергеевны</t>
  </si>
  <si>
    <t>КФХ Николаевой Эльвиры Антоновны</t>
  </si>
  <si>
    <t>ИП Стенин Алексей Валерьевич</t>
  </si>
  <si>
    <t>ИП Бауров Валентин Александрович</t>
  </si>
  <si>
    <t>ООО «Сапожок»</t>
  </si>
  <si>
    <t>ИП Малинина Надежда Владимировна</t>
  </si>
  <si>
    <t>ООО «Горная Мста»</t>
  </si>
  <si>
    <t>ИП Цуркан Инга Владимировна</t>
  </si>
  <si>
    <t>Возмещение части затрат, связанных с созданием собственного дела (по договору № 24)</t>
  </si>
  <si>
    <t>Протокол № 41 заседания комиссии по предоставлению субсидий СМСП от 29.12.2014</t>
  </si>
  <si>
    <t xml:space="preserve">ИП Антипова Елена Ивановна </t>
  </si>
  <si>
    <t>174400, Россия, Новгородская обл., г. Боровичи, ул. Сенная, д. 29</t>
  </si>
  <si>
    <t>Возмещение части затрат, связанных с созданием собственного дела (по договору № 22)</t>
  </si>
  <si>
    <t>47 842,00</t>
  </si>
  <si>
    <t>Протокол № 39 заседания комиссии по предоставлению субсидий СМСП от 29.12.2014</t>
  </si>
  <si>
    <t xml:space="preserve">ИП Барулин Дмитрий Анатольевич </t>
  </si>
  <si>
    <t>Возмещение части затрат по мероприятиям, связанным  с поддержкой социального предпринимательства (по договору № 20)</t>
  </si>
  <si>
    <t>37 272,00</t>
  </si>
  <si>
    <t>Протокол № 1 заседания комиссии по предоставлению субсидий СМСП от 27.05.2015</t>
  </si>
  <si>
    <t xml:space="preserve">ГКФХ Андреев Сергей Николаевич </t>
  </si>
  <si>
    <t>174435, Россия, Новгородская обл., Боровичский р-н, с. Кончанско-Суворовское, ул. Центральная, д. 43</t>
  </si>
  <si>
    <t>200 000,00</t>
  </si>
  <si>
    <t>Протокол № 2 заседания комиссии по предоставлению субсидий СМСП от 08.06.2015</t>
  </si>
  <si>
    <t xml:space="preserve">ИП Мхитарян Марина Сергеевна </t>
  </si>
  <si>
    <t xml:space="preserve">174405, Россия, Новгородская обл., г. Боровичи, ул. Л.Павлова, д. 29, кв. 12 </t>
  </si>
  <si>
    <t>58 294,04</t>
  </si>
  <si>
    <t>Протокол № 3 заседания комиссии по предоставлению субсидий СМСП от 07.07.2015</t>
  </si>
  <si>
    <t xml:space="preserve">ИП Канаева Светлана Евгеньевна </t>
  </si>
  <si>
    <t>174405, Россия, Новгородская обл., г. Боровичи, ул. Ленинградская, д. 2А, кв. 4</t>
  </si>
  <si>
    <t xml:space="preserve">Финансовая </t>
  </si>
  <si>
    <t>187 990,94</t>
  </si>
  <si>
    <t>Протокол № 4 заседания комиссии по предоставлению субсидий СМСП от 25.08.2015</t>
  </si>
  <si>
    <t xml:space="preserve">ИП Котельников Василий Геннадьевич </t>
  </si>
  <si>
    <t xml:space="preserve">174425, Новгородская обл., Боровичский р-н, дер. Егла, ул. Набережная, д. 13, кв. 6 </t>
  </si>
  <si>
    <t>Протокол № 11 заседания комиссии по предоставлению субсидий СМСП от 03.12.2015</t>
  </si>
  <si>
    <t>ООО «Семейный туризм»</t>
  </si>
  <si>
    <t>174411, Новгородская обл., г. Боровичи, ул. А.Кокорина, д. 57, кв. 11</t>
  </si>
  <si>
    <t>Возмещение части затрат по мероприятиям, связанным  с поддержкой социального предпринимательства (по договору №6)</t>
  </si>
  <si>
    <t>200 577,90</t>
  </si>
  <si>
    <t xml:space="preserve">ИП Караваев Николай Валерьевич </t>
  </si>
  <si>
    <t xml:space="preserve">174403, Новгородская обл., г. Боровичи, ул. Сушанская, д. 6, кв. 53 </t>
  </si>
  <si>
    <t>Возмещение части затрат по мероприятиям, связанным  с поддержкой социального предпринимательства (по договору №7)</t>
  </si>
  <si>
    <t>62 150,10</t>
  </si>
  <si>
    <t>Протокол № 5 заседания комиссии по предоставлению субсидий СМСП от 21.10.2015</t>
  </si>
  <si>
    <t xml:space="preserve">ИП Арсентьев Андрей Александрович </t>
  </si>
  <si>
    <t>174409, Новгородская обл., г. Боровичи, ул. Загородная, д. 43, кв. 12</t>
  </si>
  <si>
    <t>170 524,20</t>
  </si>
  <si>
    <t>Протокол № 8 заседания комиссии по предоставлению субсидий СМСП от 18.11.2015</t>
  </si>
  <si>
    <t xml:space="preserve">ИП Морозов Максим Александрович </t>
  </si>
  <si>
    <t>174411, Новгородская обл., г. Боровичи, ул. Новгородская, д. 8, кв. 58</t>
  </si>
  <si>
    <t xml:space="preserve">ИП Афанасьева Рэна Расимовна </t>
  </si>
  <si>
    <t>174411, Новгородская обл., Боровичский р-н, дер. Бобровик, д. 56</t>
  </si>
  <si>
    <t>151 126,10</t>
  </si>
  <si>
    <t xml:space="preserve">ГКФХ Ковицина Наталья Николаевна </t>
  </si>
  <si>
    <t>174411, Новгородская обл., г. Боровичи, ул. А.Кокорина, д. 58, кв. 51</t>
  </si>
  <si>
    <t>Протокол № 9 заседания комиссии по предоставлению субсидий СМСП от 25.11.2015</t>
  </si>
  <si>
    <t xml:space="preserve">ИП Максимова Елена Борисовна </t>
  </si>
  <si>
    <t>174409, Новгородская обл., г. Боровичи, ул. Энтузиастов, д. 17, кв. 7</t>
  </si>
  <si>
    <t>Финансовая</t>
  </si>
  <si>
    <t>59 150,00</t>
  </si>
  <si>
    <t xml:space="preserve">ГКФХ Михайлов Леонид Сергеевич </t>
  </si>
  <si>
    <t>174415, Новгородская обл., Боровичский р-н, д. Изонино, д. 21</t>
  </si>
  <si>
    <t>116 909,80</t>
  </si>
  <si>
    <t>Протокол № 10 заседания комиссии по предоставлению субсидий СМСП от 01.12.2015</t>
  </si>
  <si>
    <t>ИП Распопов Геннадий Федорович</t>
  </si>
  <si>
    <t>174411, Новгородская обл., г. Боровичи, мкр. Северный, д. 28</t>
  </si>
  <si>
    <t>68 620,10</t>
  </si>
  <si>
    <t xml:space="preserve">ИП Михайлова Надежда Владимировна </t>
  </si>
  <si>
    <t>Протокол № 12 заседания комиссии по предоставлению субсидий СМСП от 25.12.2015</t>
  </si>
  <si>
    <t xml:space="preserve">ИП Мустафаев Тарлан Мубариз оглы </t>
  </si>
  <si>
    <t xml:space="preserve">174416, Новгородская обл., Боровичский р-н, п. Прогресс, ул. Гагарина, д. 20, кв. 196 </t>
  </si>
  <si>
    <t>137 780,82</t>
  </si>
  <si>
    <t xml:space="preserve">III. Субъекты среднего предпринимательства  </t>
  </si>
  <si>
    <t>ЗАО «Боровичский комбинат строительных материалов»</t>
  </si>
  <si>
    <t>174409, Новгородская обл., г. Боровичи, ул. Загородная, д. 38</t>
  </si>
  <si>
    <t>1125331001102</t>
  </si>
  <si>
    <t>532003615168</t>
  </si>
  <si>
    <t>312533110200048</t>
  </si>
  <si>
    <t>313533102100021</t>
  </si>
  <si>
    <t>532000975973</t>
  </si>
  <si>
    <t>313533103900023</t>
  </si>
  <si>
    <t>532001403489</t>
  </si>
  <si>
    <t>312533118600062</t>
  </si>
  <si>
    <t>532005312391</t>
  </si>
  <si>
    <t>313533110900058</t>
  </si>
  <si>
    <t>532002326090</t>
  </si>
  <si>
    <t>1135331000331</t>
  </si>
  <si>
    <t>312533135300036</t>
  </si>
  <si>
    <t>532002653548</t>
  </si>
  <si>
    <t>313533107900048</t>
  </si>
  <si>
    <t>532058089429</t>
  </si>
  <si>
    <t>313533112700038</t>
  </si>
  <si>
    <t>532004315946</t>
  </si>
  <si>
    <t>1045300711114</t>
  </si>
  <si>
    <t>1115331000685</t>
  </si>
  <si>
    <t>313533103200028</t>
  </si>
  <si>
    <t>532004449562</t>
  </si>
  <si>
    <t>1135331001156</t>
  </si>
  <si>
    <t>5320024610</t>
  </si>
  <si>
    <t>313533120000025</t>
  </si>
  <si>
    <t>532003418949</t>
  </si>
  <si>
    <t>1135331000353</t>
  </si>
  <si>
    <t>1115331000289</t>
  </si>
  <si>
    <t>307533105000022</t>
  </si>
  <si>
    <t>532000108850</t>
  </si>
  <si>
    <t>1115331000730</t>
  </si>
  <si>
    <t>313533110900070</t>
  </si>
  <si>
    <t>532002699052</t>
  </si>
  <si>
    <t>313533134000060</t>
  </si>
  <si>
    <t>532003643486</t>
  </si>
  <si>
    <t>1135331001585</t>
  </si>
  <si>
    <t>313533113700021</t>
  </si>
  <si>
    <t>532000525188</t>
  </si>
  <si>
    <t>313533115600012</t>
  </si>
  <si>
    <t>532004302168</t>
  </si>
  <si>
    <t>532006295090</t>
  </si>
  <si>
    <t>313533129400010</t>
  </si>
  <si>
    <t>1135331001332</t>
  </si>
  <si>
    <t>314533103600051</t>
  </si>
  <si>
    <t>532002826310</t>
  </si>
  <si>
    <t>314533112800054</t>
  </si>
  <si>
    <t>532008711612</t>
  </si>
  <si>
    <t>313533131500022</t>
  </si>
  <si>
    <t>532008904212</t>
  </si>
  <si>
    <t>314533127300049</t>
  </si>
  <si>
    <t>532004127212</t>
  </si>
  <si>
    <t>532000142555</t>
  </si>
  <si>
    <t>314533126900039</t>
  </si>
  <si>
    <t>314533128700020</t>
  </si>
  <si>
    <t>532000904323</t>
  </si>
  <si>
    <t>314533104400018</t>
  </si>
  <si>
    <t>532003818584</t>
  </si>
  <si>
    <t>314533117500022</t>
  </si>
  <si>
    <t>532002570570</t>
  </si>
  <si>
    <t>1025300994256</t>
  </si>
  <si>
    <t>1105331001126</t>
  </si>
  <si>
    <t>311533129200012</t>
  </si>
  <si>
    <t>530600002813</t>
  </si>
  <si>
    <t>1065331010381</t>
  </si>
  <si>
    <t>532006423552</t>
  </si>
  <si>
    <t>314533105800022</t>
  </si>
  <si>
    <t>314533133800027</t>
  </si>
  <si>
    <t>532003830207</t>
  </si>
  <si>
    <t>307533118300017</t>
  </si>
  <si>
    <t>532000504540</t>
  </si>
  <si>
    <t>315533100000139</t>
  </si>
  <si>
    <t>532000101870</t>
  </si>
  <si>
    <t>314533114600056</t>
  </si>
  <si>
    <t>532008213222</t>
  </si>
  <si>
    <t>315533100001406</t>
  </si>
  <si>
    <t>532002559802</t>
  </si>
  <si>
    <t>315532100007476</t>
  </si>
  <si>
    <t>532003602306</t>
  </si>
  <si>
    <t>1145331001320</t>
  </si>
  <si>
    <t>5320025483</t>
  </si>
  <si>
    <t>304533103000058</t>
  </si>
  <si>
    <t>532000166080</t>
  </si>
  <si>
    <t>315532100005731</t>
  </si>
  <si>
    <t>532006033633</t>
  </si>
  <si>
    <t>314533136700131</t>
  </si>
  <si>
    <t>532004422680</t>
  </si>
  <si>
    <t>315532100017951</t>
  </si>
  <si>
    <t>532058595062</t>
  </si>
  <si>
    <t>532001539899</t>
  </si>
  <si>
    <t>315532100019611</t>
  </si>
  <si>
    <t>315533100000790</t>
  </si>
  <si>
    <t>532004066224</t>
  </si>
  <si>
    <t>314533133800038</t>
  </si>
  <si>
    <t>532058355127</t>
  </si>
  <si>
    <t>315533100001113</t>
  </si>
  <si>
    <t>532000060782</t>
  </si>
  <si>
    <t>314533133500040</t>
  </si>
  <si>
    <t>532058538890</t>
  </si>
  <si>
    <t>315532100019945</t>
  </si>
  <si>
    <t>532008156969</t>
  </si>
  <si>
    <t>1025300987249</t>
  </si>
  <si>
    <t>Протокол № 1 заседания комиссии по предоставлению субсидий СМСП  от 21.02.2013</t>
  </si>
  <si>
    <t>Протокол № 3 заседания комиссии по предоставлению субсидий СМСП  от 03.04.2013</t>
  </si>
  <si>
    <t>Протокол № 8 заседания комиссии по предоставлению субсидий СМСП  от 10.09.2013</t>
  </si>
  <si>
    <t>174406, Россия, г.Боровичи, ул.Красноармейская, д.42</t>
  </si>
  <si>
    <t>Протокол № 9 заседания комиссии по предоставлению субсидий СМСП от 10.09.2013</t>
  </si>
  <si>
    <t>Протокол № 10 заседания комиссии по предоставлению субсидий СМСП от 10.09.2013</t>
  </si>
  <si>
    <t>Протокол № 11 заседания комиссии по предоставлению субсидий СМСП от 10.09.2013</t>
  </si>
  <si>
    <t>174411, Россия, г. Боровичи,ул.Подбельского, д.20, кв.44</t>
  </si>
  <si>
    <t>174420, Россия, Боровичский район, д.Перелучи, ул.Набережная, д.27</t>
  </si>
  <si>
    <t>174411, Россия, г. Боровичи, ул.Рабочая, д.1</t>
  </si>
  <si>
    <t>Протокол № 12 заседания комиссии по предоставлению субсидий СМСП от 24.10.2013</t>
  </si>
  <si>
    <t>Протокол № 13 заседания комиссии по предоставлению субсидий СМСП от 24.10.2013</t>
  </si>
  <si>
    <t>Протокол № 16 заседания комиссии по предоставлению субсидий СМСП от 25.11.2013</t>
  </si>
  <si>
    <r>
      <t>174416, Россия, Новгородская обл.,</t>
    </r>
    <r>
      <rPr>
        <sz val="12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Боровичский район, д.Тини, ул.Свободы, д.10а</t>
    </r>
  </si>
  <si>
    <t>Протокол № 17 заседания комиссии по предоставлению субсидий СМСП от 25.11.2013</t>
  </si>
  <si>
    <t>174403, Россия, Новгородская обл., г.Боровичи, ул.Ботаническая, д.6, кв.24</t>
  </si>
  <si>
    <t>Протокол № 22 заседания комиссии по предоставлении субсидий СМСП от 25.11.2013</t>
  </si>
  <si>
    <t>Протокол № 23 заседания комиссии по предоставлении субсидий СМСП от 25.11.2013</t>
  </si>
  <si>
    <t>Протокол № 25 заседания комиссии по предоставлению субсидий СМСП от 16.12.2013</t>
  </si>
  <si>
    <t>Протокол № 43 заседания комиссии по предоставлению субсидий СМСП от 29.12.2014</t>
  </si>
  <si>
    <t>174411, Россия, Новгородская обл., г.Боровичи, улРабочая, д.13, кв.74</t>
  </si>
  <si>
    <t>Протокол № 42 заседания комиссии по предоставлению субсидий СМСП от 29.12.2014</t>
  </si>
  <si>
    <t>174411, Россия, Новгородская обл., г.Боровичи, ул.К.Либнехта, д16</t>
  </si>
  <si>
    <t>Протокол № 40 заседания комиссии по предоставвлению субсидий СМСП от 29.12.2014</t>
  </si>
  <si>
    <t>174411, Россия, Новгородская обл., г.Боровичи, ул.Подбельского, д.6, кв.28</t>
  </si>
  <si>
    <t>174411, Россия, Новгородская обл., г. Боровичи, ул.Ленинградская , д.37</t>
  </si>
  <si>
    <t>ООО «Трикотажница»</t>
  </si>
  <si>
    <t>Протокол № 21 заседания комиссии по предоставлению субсидий СМСП от 25.11.2013</t>
  </si>
  <si>
    <t>174405, Россия, Новгородская обл., г.Боровичи, ул.Лядова, д.12, кв.3</t>
  </si>
  <si>
    <t>174411, Россия, Новгородская обл., г.Боровичи, ул.Желябова, д.16, кв.48</t>
  </si>
  <si>
    <t>Протокол № 28 заседания комиссии по предоставлению субсидий СМСП от 25.12.2013</t>
  </si>
  <si>
    <t>Протокол № 24 заседания комиссии по предоставлению субсидий СМСП от 16.12.2013</t>
  </si>
  <si>
    <t xml:space="preserve">Протокол № 26 заседания комиссии по предоставлению субсидий СМСП от 16.12.2013 </t>
  </si>
  <si>
    <t xml:space="preserve">Протокол № 26 заседания комиссии по предоставлению субсидий СМСП от 25.12.2013 </t>
  </si>
  <si>
    <t>Протокол № 27 заседания комиссии по предоставлению субсидий СМСП от 25.12.2013</t>
  </si>
  <si>
    <t>174406, Россия, Новгородская обл., г.Боровичи, ул.Московская, д.30</t>
  </si>
  <si>
    <t>Протокол № 29 заседания комиссии по предоставлению субсидий СМСП от 25.12.2013</t>
  </si>
  <si>
    <t>174411, Россия, Новгородская обл., г.Боровичи, ул.9 Января, д.24</t>
  </si>
  <si>
    <t>Протокол № 36 заседания комиссии по предоставлению субсидий СМСП от 29.12.2014</t>
  </si>
  <si>
    <t>Протокол № 38 заседания комиссии по предоставлению субсидий СМСП от29.12.2014</t>
  </si>
  <si>
    <t>Протокол № 37 заседания комиссии по предоставвлению субсидийСМСП от 29.12.2014</t>
  </si>
  <si>
    <t>174400, Россия, Новгородская обл.,г.Боровичи, ул.порожская, д.66</t>
  </si>
  <si>
    <t>Протокол № 35 заседания комиссии по предоставлению субсидий СМСП от 29.12.2014</t>
  </si>
  <si>
    <t>174411, Россия, Новгородская обл., г. Боровичи, ул.Свободы,д.49</t>
  </si>
  <si>
    <t>174409, Россия, Новгородская обл., Боровичский район, д Фаустово, д.6, кв. 3</t>
  </si>
  <si>
    <t>Протокол № 34 заседания комиссии по предоставленю субсидий СМСП от 29.12.2014</t>
  </si>
  <si>
    <t>174425, Россия, Новгородская обл., Боровичский район, д. Егла, ул. Советская,  д. 164</t>
  </si>
  <si>
    <t>Протокол № 33 заседания комиссии по предоставлению субсидий СМСП от 29.12.2014</t>
  </si>
  <si>
    <t>Протокол № 18 заседания комиссии по предоставлению субсидий СМСП от 10.10.2014</t>
  </si>
  <si>
    <t>174440, Россия, Новгородская обл.,Боровичский район, д.Сушеревка, д.38</t>
  </si>
  <si>
    <t>Протокол № 16 заседания комиссии по предоставлению субсидий СМСП от 10.10.2014</t>
  </si>
  <si>
    <t>174406, Россия, Новгородская обл., г.Боровичи, ул.Парковая, д.7, кв. 34</t>
  </si>
  <si>
    <t>Протокол № 14 заседания комиссии по предоставлению субсидий СМСП от 10.10.2014</t>
  </si>
  <si>
    <t>174411, Россия, Новгородская обл., г. Боровичи, ул.Южная., д.8, кв.11</t>
  </si>
  <si>
    <t>174416, Россия, Новгородская обл., г.Боровичи, ул.Физкультуры, д.75, кв.6</t>
  </si>
  <si>
    <t>Протокол № 13 заседания комиссии по предоставлению субсидий СМСП от 10.10.2014</t>
  </si>
  <si>
    <t>Протокол № 30 заседания комиссии по предоставлению субсидий СМСП от 27.12.2013</t>
  </si>
  <si>
    <t>174420, Россия, Новгородская обл., Боровичский район, д.Алешино, д.48</t>
  </si>
  <si>
    <t>Протокол № 1 заседания комиссии по предоставлению субсидий СМСП от 25.02.2014</t>
  </si>
  <si>
    <t>174416, Россия, Новгородская обл., г.Боровичи, ул.Декабристов, д.102</t>
  </si>
  <si>
    <t>Протокол № 2 заседания комиссии по предоставлению субсидий СМСП от 25.02.2014</t>
  </si>
  <si>
    <t>174411, Россия, Новгородская обл., г.Боровичи, ул.Свободы, д.10</t>
  </si>
  <si>
    <t>Протокол № 4 заседания комиссии по предоставлению субсидий СМСП от 22.05.2014</t>
  </si>
  <si>
    <t>174405, Россия, Новгородская обл.,    Боровичский район, д.Шипино, д.2</t>
  </si>
  <si>
    <t>Протокол № 5 заседания комиссии по предоставлению субсидий СМСП от 22.05.2014</t>
  </si>
  <si>
    <t>174411, Россия, Новгородская обл., г.Борвичи, ул.1 Мая, д.66, кв.13</t>
  </si>
  <si>
    <t>Протокол № 6 заседания комиссии по предоставлению субсидий СМСП от 22.05.2014</t>
  </si>
  <si>
    <t>174407, Россия, Новгородская обл.,г. Боровичи, ул.В.Бианки, д.15, кв.7</t>
  </si>
  <si>
    <t xml:space="preserve">Протокол № 12 заседания комиссии по предоставлению субсидий СМСП от 10.10.2014 </t>
  </si>
  <si>
    <t>174411, Россия, Новгородская обл., г.Боровичи, ул.К. Либкнехта,д.20</t>
  </si>
  <si>
    <t>Основание для включения (исключения) сведений в реестр</t>
  </si>
  <si>
    <t>наименование юридического лица или фамилия, имя и отчество (если имеется) индивидуального предпринимателя</t>
  </si>
  <si>
    <t>Возмещение части затрат, связанных с оказанием консультационных (образовательных) услуг (по договору № 9)</t>
  </si>
  <si>
    <t>Возмещение части затрат, связанных с оказанием консультационных (образовательных) услуг (по договору № 10)</t>
  </si>
  <si>
    <t>Возмещение части затрат, связанных с оказанием консультационных (образовательных) услуг (по договору № 3)</t>
  </si>
  <si>
    <t>Возмещение части затрат, связанных с оказанием консультационных (образовательных) услуг (по договору № 7)</t>
  </si>
  <si>
    <t>Возмещение части затрат, связанных с оказанием консультационных (образовательных) услуг (по договору № 13)</t>
  </si>
  <si>
    <t>Возмещение части затрат, связанных с организацией групп времяпрепровождения детей дошкольного возраста (по договору № 13)</t>
  </si>
  <si>
    <t>Возмещение части затрат по мероприятиям, связанным  с поддержкой социального предпринимательства (по договору № 14)</t>
  </si>
  <si>
    <t>Возмещение части затрат, связанных с организацией групп времяпрепровождения детей дошкольного возраста (по договору № 21)</t>
  </si>
  <si>
    <t>Возмещение части затрат, связанных с организацией групп времяпрепровождения детей дошкольного возраста (по договору № 22)</t>
  </si>
  <si>
    <t>Возмещение части затрат по мероприятиям, связанным  с поддержкой социального предпринимательства (по договору № 18)</t>
  </si>
  <si>
    <t>Возмещение части затрат по мероприятиям, связанным  с поддержкой социального предпринимательства (по договору № 19)</t>
  </si>
  <si>
    <t>Возмещение части затрат по мероприятиям, связанным  с поддержкой социального предпринимательства (по договору № 21)</t>
  </si>
  <si>
    <t>Возмещение части затрат, связанных с осуществлением деятельности в области сельского и экологического туризма (по договору № 23)</t>
  </si>
  <si>
    <t>Возмещение части затрат, связанных с оказанием консультационных (образовательных) услуг (по договору № 17)</t>
  </si>
  <si>
    <t>Протокол № 1 заседания комиссии по предоставлению субсидий СМСП от 30.09.2016</t>
  </si>
  <si>
    <t>ООО "Семейный туризм"</t>
  </si>
  <si>
    <t>Возмещение части затрат по мероприятиям, связанным  с поддержкой социального предпринимательства (по договору № 1)</t>
  </si>
  <si>
    <t>ООО "Унион"</t>
  </si>
  <si>
    <t>174403, Новгородская обл., г. Боровичи, ул. 1 Мая, д. 40</t>
  </si>
  <si>
    <t>1135331001464</t>
  </si>
  <si>
    <t>5320024747</t>
  </si>
  <si>
    <t>Возмещение части затрат по мероприятиям, связанным  с поддержкой социального предпринимательства (по договору № 2)</t>
  </si>
  <si>
    <t>Возмещение части затрат по мероприятиям, связанным  с поддержкой социального предпринимательства (по договору № 3)</t>
  </si>
  <si>
    <t>174403, Россия, Новгородская обл., г. Боровичи, ул. Сушанская, д. 18, кв. 197, комн. 2</t>
  </si>
  <si>
    <t>174403, Новгородская обл., г. Боровичи, ул. Сушанская, д. 18, кв. 197, комн. 2</t>
  </si>
  <si>
    <t>ГКФХ Бахмурова Анна Александровна</t>
  </si>
  <si>
    <t>174407, Новгородская обл., г. Боровичи, ул. В.Бианки, д. 47, кв. 42</t>
  </si>
  <si>
    <t>315533100000010</t>
  </si>
  <si>
    <t>532006075908</t>
  </si>
  <si>
    <t>ГКФХ Дитяткин Алексей Юрьевич</t>
  </si>
  <si>
    <t>174411, Новгородская обл., г. Боровичи, ул. Валдайская, д. 45, кв. 59</t>
  </si>
  <si>
    <t>315533100000040</t>
  </si>
  <si>
    <t>530600000414</t>
  </si>
  <si>
    <t>Протокол № 2 заседания комиссии по предоставлению субсидий СМСП от 12.12.2016</t>
  </si>
  <si>
    <t>ИП Яковлева Лилия Артуровна</t>
  </si>
  <si>
    <t>174416, Новгородская обл., г. Боровичи, ул. Декабристов, д. 97</t>
  </si>
  <si>
    <t>315532100021505</t>
  </si>
  <si>
    <t>532006346682</t>
  </si>
  <si>
    <t>ГКФХ Илларионова Наталья Владимировна</t>
  </si>
  <si>
    <t>174420, Новгородская обл., Боровичский р-н, п. Волгино, ул. Новоселов, д. 5</t>
  </si>
  <si>
    <t>315532100013467</t>
  </si>
  <si>
    <t>532003607777</t>
  </si>
  <si>
    <t>ГКФХ Кафарова Вусала Шакир кызы</t>
  </si>
  <si>
    <t>почтовый адрес (место нахождения) постоянно действующего исполнительного органа юридического лица или место жительства индивидуального предпринимателя-получателя поддержки</t>
  </si>
  <si>
    <t>174401, Новгородская обл., г. Боровичи, ул. Ломоносовская, д. 1А, кв. 17</t>
  </si>
  <si>
    <t>315532100016435</t>
  </si>
  <si>
    <t>532008893458</t>
  </si>
  <si>
    <t>Протокол № 3 заседания комиссии по предоставлению субсидий СМСП от 22.12.2016</t>
  </si>
  <si>
    <t>ООО "АСВ Трио"</t>
  </si>
  <si>
    <t>174409, Новгородская обл., г. Боровичи, ул. Передкинская, д. 28,</t>
  </si>
  <si>
    <t>1155331000330</t>
  </si>
  <si>
    <t>5320024497</t>
  </si>
  <si>
    <t>ИП Клецко Сергей Александрович</t>
  </si>
  <si>
    <t>174406, Новгородская обл., г. Боровичи, ул. Коммунарная, д. 11</t>
  </si>
  <si>
    <t>315532100014886</t>
  </si>
  <si>
    <t>532007722026</t>
  </si>
  <si>
    <t>Протокол № 1 заседания комиссии по предоставлению субсидий СМСП от 02.08.2017</t>
  </si>
  <si>
    <t>174411, Новгородская обл., г. Боровичи, ул. Подбельского, д. 6, кв. 28</t>
  </si>
  <si>
    <t>Возмещение затрат, связанных с оплатой образовательных услуг (по договору № 1)</t>
  </si>
  <si>
    <t>Протокол № 2 заседания комиссии по предоставлению субсидий СМСП от 19.10.2017</t>
  </si>
  <si>
    <t>ООО "Производственная компания Фокс"</t>
  </si>
  <si>
    <t>5320017490</t>
  </si>
  <si>
    <t>Возмещение затрат, связанных с оплатой образовательных услуг (по договору № 2)</t>
  </si>
  <si>
    <t>Протокол № 3 заседания комиссии по предоставлению субсидий СМСП от 26.10.2017</t>
  </si>
  <si>
    <t>ООО "Фокс"</t>
  </si>
  <si>
    <t>5320015083</t>
  </si>
  <si>
    <t>Возмещение затрат, связанных с оплатой образовательных услуг (по договору № 3)</t>
  </si>
  <si>
    <t>Протокол № 4 заседания комиссии по предоставлению субсидий СМСП от 30.10.2017</t>
  </si>
  <si>
    <t>ООО "АктивЛинк"</t>
  </si>
  <si>
    <t>174406, Новгородская обл., г. Боровичи, ул. Коммунарная, д. 30</t>
  </si>
  <si>
    <t>1025300990296</t>
  </si>
  <si>
    <t>5320014682</t>
  </si>
  <si>
    <t>Возмещение затрат, связанных с оплатой образовательных услуг (по договору № 4)</t>
  </si>
  <si>
    <t>Протокол заседания конкурсной комиссии по предоставлению субсидий СМСП, осуществляющим социально ориентированную деятельность на территории монопрофильного муниципального образования городское поселение город Боровичи от 31.10.2018</t>
  </si>
  <si>
    <t>174405, Россия, Новгородская обл., г. Боровичи, ул. Лядова, д. 12, кв. 3</t>
  </si>
  <si>
    <t>Возмещение затрат, связанных с осуществлением социально ориентированной деятельности на территории монопрофильного муниципального образования городское поселение город Боровичи (по договору № 1)</t>
  </si>
  <si>
    <t>ИП Чернова Светлана Владиленовна</t>
  </si>
  <si>
    <t>174409, Россия, Новгородская обл., г. Боровичи, ул. Песочная, д. 12</t>
  </si>
  <si>
    <t>318532100005276</t>
  </si>
  <si>
    <t>532001408840</t>
  </si>
  <si>
    <t>Возмещение затрат, связанных с осуществлением социально ориентированной деятельности на территории монопрофильного муниципального образования городское поселение город Боровичи (по договору № 2)</t>
  </si>
  <si>
    <t>174411, Россия, Новгородская обл., г. Боровичи, ул. Подбельского, д. 6, кв. 28</t>
  </si>
  <si>
    <t>Возмещение затрат, связанных с осуществлением социально ориентированной деятельности на территории монопрофильного муниципального образования городское поселение город Боровичи (по договору № 3)</t>
  </si>
  <si>
    <t>Протокол заседания конкурсной комиссии по предоставлению субсидий СМСП, осуществляющим социально ориентированную деятельность на территории монопрофильного муниципального образования городское поселение город Боровичи от 25.10.2019</t>
  </si>
  <si>
    <t>ООО "Медицинский Центр "Здоровье"</t>
  </si>
  <si>
    <t>1045300713314</t>
  </si>
  <si>
    <t>5320017468</t>
  </si>
  <si>
    <t>ИП Пушкарева Валентина Васильевна</t>
  </si>
  <si>
    <t>174406, Россия, Новгородская обл., г. Боровичи, ул. Порожская, д. 23</t>
  </si>
  <si>
    <t>318532100014031</t>
  </si>
  <si>
    <t>532006291144</t>
  </si>
  <si>
    <t>Возмещение затрат, связанных с осуществлением социально ориентированной деятельности на территории монопрофильного муниципального образования городское поселение город Боровичи (по договору № 4)</t>
  </si>
  <si>
    <t>Протокол заседания комиссии по предоставлению субсидий СМСП, осуществляющим деятельность в сфере социального предпринимательства на территории монопрофильного муниципального образования городское поселение город Боровичи, от 15.10.2020</t>
  </si>
  <si>
    <t>ИП Никонов Дмитрий Сергеевич</t>
  </si>
  <si>
    <t>174411, Россия, Новгородская обл., г. Боровичи, ул. Заводская, д. 47</t>
  </si>
  <si>
    <t>319532100012461</t>
  </si>
  <si>
    <t>532058509440</t>
  </si>
  <si>
    <t>Возмещение затрат, связанных с осуществлением деятельности в сфере социального предпринимательства на территории монопрофильного муниципального 
образования городское поселение город Боровичи (по договору № 4)</t>
  </si>
  <si>
    <t>Возмещение затрат, связанных с осуществлением деятельности в сфере социального предпринимательства на территории монопрофильного муниципального 
образования городское поселение город Боровичи (по договору № 1)</t>
  </si>
  <si>
    <t>174405, Россия, 
Новгородская обл., г.Боровичи, 
ул.Лядова, д.12, кв. 3</t>
  </si>
  <si>
    <t>Возмещение затрат, связанных с осуществлением деятельности в сфере социального предпринимательства на территории монопрофильного муниципального 
образования городское поселение город Боровичи (по договору № 2)</t>
  </si>
  <si>
    <t>174411, Россия, 
Новгородская обл., г.Боровичи, 
ул.Подбельского, д.6, кв. 28</t>
  </si>
  <si>
    <t>Возмещение затрат, связанных с осуществлением деятельности в сфере социального предпринимательства на территории монопрофильного муниципального 
образования городское поселение город Боровичи (по договору № 3)</t>
  </si>
  <si>
    <t>ИП Михайлов Денис Владимирович</t>
  </si>
  <si>
    <t>174406, Россия, 
Новгородская обл., г.Боровичи, 
ул.А.Кузнецова, д.25</t>
  </si>
  <si>
    <t>319532100020424</t>
  </si>
  <si>
    <t>532004345700</t>
  </si>
  <si>
    <t>Протокол заседания комиссии по предоставлению субсидий СМСП, осуществляющим деятельность в сфере социального предпринимательства на территории монопрофильного муниципального образования городское поселение город Боровичи, от 09.12.2020</t>
  </si>
  <si>
    <t>Возмещение затрат, связанных с осуществлением деятельности в сфере социального предпринимательства на территории монопрофильного муниципального 
образования городское поселение город Боровичи (по договору № 5)</t>
  </si>
  <si>
    <t>Возмещение затрат, связанных с осуществлением деятельности в сфере социального предпринимательства на территории монопрофильного муниципального 
образования городское поселение город Боровичи (по договору № 6)</t>
  </si>
  <si>
    <t>Возмещение затрат, связанных с осуществлением деятельности в сфере социального предпринимательства на территории монопрофильного муниципального 
образования городское поселение город Боровичи (по договору № 7)</t>
  </si>
  <si>
    <t>Возмещение затрат, связанных с осуществлением деятельности в сфере социального предпринимательства на территории монопрофильного муниципального 
образования городское поселение город Боровичи (по договору № 8)</t>
  </si>
  <si>
    <t>Возмещение затрат, связанных с осуществлением деятельности в сфере социального предпринимательства на территории монопрофильного муниципального 
образования городское поселение город Боровичи (по договору № 9)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</si>
  <si>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финансовое обеспечение (возмещение) затрат на приобретение горюче-смазочных материалов для обеспечения жителей отдалённых и (или) труднодоступных населённых пунктов Боровичского муниципального района услугами торговли посредством мобильных торговых объектов от 11.11.2022</t>
  </si>
  <si>
    <t>ИП Оленин Валерий Александрович</t>
  </si>
  <si>
    <t>174406, Россия, Новгородская обл., г. Боровичи, ул. Советская, д. 21</t>
  </si>
  <si>
    <t>311533116800014</t>
  </si>
  <si>
    <t>532005788085</t>
  </si>
  <si>
    <t>ИП Жданов Александр Викторович</t>
  </si>
  <si>
    <t>174411, Россия, Новгородская обл., г. Боровичи, ул. Желябова, д. 78</t>
  </si>
  <si>
    <t>315532100020509</t>
  </si>
  <si>
    <t>531004234300</t>
  </si>
  <si>
    <t>ИП Гурьянова Олеся Викторовна</t>
  </si>
  <si>
    <t>174408, Россия, Новгородская обл., г. Боровичи, ул. 1 Раздолье, д. 16, кв. 1</t>
  </si>
  <si>
    <t>322530000005430</t>
  </si>
  <si>
    <t>532005316484</t>
  </si>
  <si>
    <t>ИП Петрова Елена Юрьевна</t>
  </si>
  <si>
    <t>174416, Россия, Новгородская обл., г. Боровичи, ул. Тинская, д. 66</t>
  </si>
  <si>
    <t>307533120000038</t>
  </si>
  <si>
    <t>532000153797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</si>
  <si>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финансовое обеспечение (возмещение) затрат на приобретение горюче-смазочных материалов для обеспечения жителей отдалённых и (или) труднодоступных населённых пунктов Боровичского муниципального района услугами торговли посредством мобильных торговых объектов от 14.12.2022</t>
  </si>
  <si>
    <t>ООО "Мошенское пассажирское автотранспортное предприятие"</t>
  </si>
  <si>
    <t>174450, Россия, Новгородская обл., с. Мошенское, ул. Прогонная, д. 16</t>
  </si>
  <si>
    <t>1135331000298</t>
  </si>
  <si>
    <t>5309006825</t>
  </si>
  <si>
    <t xml:space="preserve">Возмещение части затрат на уплату первого взноса (аванса) при заключении договоров лизинга пассажирских автобусов с российскими лизинговыми организациями в целях осуществления деятельности по регулярным перевозкам пассажиров автобусами в городском и пригородном сообщении (по соглашению № 5) </t>
  </si>
  <si>
    <t>ООО "Комфорт-Плюс"</t>
  </si>
  <si>
    <t>174411, Россия, Новгородская обл., г. Боровичи, ул. Советская, д. 140А</t>
  </si>
  <si>
    <t>1075331001283</t>
  </si>
  <si>
    <t>5320020380</t>
  </si>
  <si>
    <t>Возмещение части затрат по приобретению автобусов в целях осуществления деятельности по регулярным перевозкам пассажиров автобусами в городском и пригородном сообщении (по соглашению № 6)</t>
  </si>
  <si>
    <t>ИП Павлов Сергей Владимирович</t>
  </si>
  <si>
    <t>174403, Россия, Новгородская обл., г. Боровичи, ул. Сушанская, д. 21, кв. 83</t>
  </si>
  <si>
    <t>307533112300031</t>
  </si>
  <si>
    <t>532002712916</t>
  </si>
  <si>
    <t>Возмещение части затрат по приобретению автобусов в целях осуществления деятельности по регулярным перевозкам пассажиров автобусами в городском и пригородном сообщении (по соглашению № 7)</t>
  </si>
  <si>
    <t>Финансовое обеспечение (возмещение) затрат на приобретение горюче-смазочных материалов для обеспечения жителей отдалённых и (или) труднодоступных населённых пунктов Боровичского муниципального района услугами торговли посредством мобильных торговых объектов (по соглашению № 4)</t>
  </si>
  <si>
    <t>Финансовое обеспечение (возмещение) затрат на приобретение горюче-смазочных материалов для обеспечения жителей отдалённых и (или) труднодоступных населённых пунктов Боровичского муниципального района услугами торговли посредством мобильных торговых объектов (по соглашению № 1)</t>
  </si>
  <si>
    <t>Финансовое обеспечение (возмещение) затрат на приобретение горюче-смазочных материалов для обеспечения жителей отдалённых и (или) труднодоступных населённых пунктов Боровичского муниципального района услугами торговли посредством мобильных торговых объектов (по соглашению № 2)</t>
  </si>
  <si>
    <t>Финансовое обеспечение (возмещение) затрат на приобретение горюче-смазочных материалов для обеспечения жителей отдалённых и (или) труднодоступных населённых пунктов Боровичского муниципального района услугами торговли посредством мобильных торговых объектов (по соглашению № 3)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</si>
  <si>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финансовое обеспечение (возмещение) затрат на приобретение горюче-смазочных материалов для обеспечения жителей отдалённых и (или) труднодоступных населённых пунктов Боровичского муниципального района услугами торговли посредством мобильных торговых объектов от 22.12.2022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</si>
  <si>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возмещение части произведенных затрат от 16.12.2022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</si>
  <si>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финансовое обеспечение (возмещение) затрат на приобретение горюче-смазочных материалов для обеспечения жителей отдалённых и (или) труднодоступных населённых пунктов Боровичского муниципального района услугами торговли посредством мобильных торговых объектов от 15.02.2023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</si>
  <si>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финансовое обеспечение (возмещение) затрат на приобретение горюче-смазочных материалов для обеспечения жителей отдалённых и (или) труднодоступных населённых пунктов Боровичского муниципального района услугами торговли посредством мобильных торговых объектов от 09.03.2023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</si>
  <si>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возмещение части произведенных затрат от 20.02.2023</t>
  </si>
  <si>
    <t xml:space="preserve">ИП Лакко Анна Андреевна </t>
  </si>
  <si>
    <t>174406, Россия, Новгородская обл., г. Боровичи, ул. Загородная, д. 24, кв. 7</t>
  </si>
  <si>
    <t>322530000014322</t>
  </si>
  <si>
    <t>532005481054</t>
  </si>
  <si>
    <t>Возмещение затрат на обеспечение твердым топливом (дровами) семей граждан, призванных на военную службу по мобилизации, граждан, заключивших контракт о добровольном содействии в выполнении задач, возложенных на Вооруженные Силы Российской Федерации, сотрудников, находящихся в служебной командировке в зоне действия специальной военной операции, проживающих в жилых помещениях с печным отоплением (по соглашению № 3)</t>
  </si>
  <si>
    <t>ООО «Петсамо»</t>
  </si>
  <si>
    <t>173007, Россия, Новгородская обл., г. Великий Новгород, ул. Десятинная, д. 33/8, кв. 60</t>
  </si>
  <si>
    <t>1025300804770</t>
  </si>
  <si>
    <t>5321003531</t>
  </si>
  <si>
    <t>Возмещение затрат на обеспечение твердым топливом (дровами) семей граждан, призванных на военную службу по мобилизации, граждан, заключивших контракт о добровольном содействии в выполнении задач, возложенных на Вооруженные Силы Российской Федерации, сотрудников, находящихся в служебной командировке в зоне действия специальной военной операции, проживающих в жилых помещениях с печным отоплением (по соглашению № 1)</t>
  </si>
  <si>
    <t>ООО «Экспо-Лес»</t>
  </si>
  <si>
    <t>174447, Россия, Новгородская обл., Боровичский район, д. Скреплева Горушка</t>
  </si>
  <si>
    <t>1035300715042</t>
  </si>
  <si>
    <t>5320017010</t>
  </si>
  <si>
    <t>Возмещение затрат на обеспечение твердым топливом (дровами) семей граждан, призванных на военную службу по мобилизации, граждан, заключивших контракт о добровольном содействии в выполнении задач, возложенных на Вооруженные Силы Российской Федерации, сотрудников, находящихся в служебной командировке в зоне действия специальной военной операции, проживающих в жилых помещениях с печным отоплением (по соглашению № 2)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</si>
  <si>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возмещение части произведенных затрат от 14.03.2023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</si>
  <si>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финансовое обеспечение (возмещение) затрат на приобретение горюче-смазочных материалов для обеспечения жителей отдалённых и (или) труднодоступных населённых пунктов Боровичского муниципального района услугами торговли посредством мобильных торговых объектов от 10.04.2023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</si>
  <si>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возмещение части произведенных затрат от 19.05.2023</t>
  </si>
  <si>
    <t>Возмещение части затрат по оплате коммунальных услуг юридическим лицам и индивидуальным предпринимателям, осуществляющим деятельность по организации отдыха детей и их оздоровления (по соглашению б/н от 12.05.2023г.)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</si>
  <si>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возмещение части произведенных затрат от 20.06.2023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</si>
  <si>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возмещение части произведенных затрат от 19.07.2023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</si>
  <si>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возмещение части произведенных затрат от 08.09.2023</t>
  </si>
  <si>
    <t>Возмещение затрат на обеспечение твердым топливом (дровами) семей граждан, призванных на военную службу по мобилизации, граждан, заключивших контракт о добровольном содействии в выполнении задач, возложенных на Вооруженные Силы Российской Федерации, военнослужащих Росгвардии, граждан, заключивших контракт о прохождении военной службы, сотрудников, находящихся в служебной командировке в зоне действия специальной военной операции, проживающих в жилых помещениях с печным отоплением (по соглашению № 5 от 21.08.2023)</t>
  </si>
  <si>
    <t>Возмещение затрат на обеспечение твердым топливом (дровами) семей граждан, призванных на военную службу по мобилизации, граждан, заключивших контракт о добровольном содействии в выполнении задач, возложенных на Вооруженные Силы Российской Федерации, военнослужащих Росгвардии, граждан, заключивших контракт о прохождении военной службы, сотрудников, находящихся в служебной командировке в зоне действия специальной военной операции, проживающих в жилых помещениях с печным отоплением (по соглашению № 4 от 21.08.2023)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</si>
  <si>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возмещение части произведенных затрат от 06.10.2023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</si>
  <si>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возмещение части произведенных затрат от 13.11.2023</t>
  </si>
  <si>
    <t>174443, Россия, Новгородская обл., Боровичский р-н, д. Починная Сопка, ул. Совхозная, д. 37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</si>
  <si>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финансовое обеспечение (возмещение) затрат на приобретение горюче-смазочных материалов для обеспечения жителей отдалённых и (или) труднодоступных населённых пунктов Боровичского муниципального района услугами торговли посредством мобильных торговых объектов от 13.11.2023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</si>
  <si>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возмещение части произведенных затрат от 21.11.2023</t>
  </si>
  <si>
    <t>174443, Россия, Новгородская обл., Боровичский р-н, дер. Починная Сопка, ул. Совхозная, д. 37</t>
  </si>
  <si>
    <t>Возмещение части затрат на приобретение машин и оборудования (за исключением автотранспорта) юридическим лицам (за исключением государственных (муниципальных) учреждений) и индивидуальным предпринимателям, зарегистрированным и осуществляющим деятельность в населенных пунктах Боровичского муниципального района с населением численностью менее 10000 человек (по соглашению № 1)</t>
  </si>
  <si>
    <t>ИП Лигачев Иван Алексеевич</t>
  </si>
  <si>
    <t>174440, Новгородская обл., 
Боровичский район, д. Сушеревка, д. 16</t>
  </si>
  <si>
    <t>317532100028976</t>
  </si>
  <si>
    <t>532007976550</t>
  </si>
  <si>
    <t>Возмещение части затрат на приобретение машин и оборудования (за исключением автотранспорта) юридическим лицам (за исключением государственных (муниципальных) учреждений) и индивидуальным предпринимателям, зарегистрированным и осуществляющим деятельность в населенных пунктах Боровичского муниципального района с населением численностью менее 10000 человек (по соглашению № 2)</t>
  </si>
  <si>
    <t>ИП Исаков Артем Сергеевич</t>
  </si>
  <si>
    <t>174442, Новгородская обл., 
Боровичский район, м. Усадьба Жадины, ул. Льнозавод, д. 25</t>
  </si>
  <si>
    <t>320532100009691</t>
  </si>
  <si>
    <t>531200496158</t>
  </si>
  <si>
    <t>Возмещение части затрат на приобретение машин и оборудования (за исключением автотранспорта) юридическим лицам (за исключением государственных (муниципальных) учреждений) и индивидуальным предпринимателям, зарегистрированным и осуществляющим деятельность в населенных пунктах Боровичского муниципального района с населением численностью менее 10000 человек (по соглашению № 3)</t>
  </si>
  <si>
    <t>ООО «Посадский хлеб»</t>
  </si>
  <si>
    <t>174442, Новгородская обл., Боровичский район, с. Опеченский Посад, 2-я линия, д. 37А</t>
  </si>
  <si>
    <t>1055302000786</t>
  </si>
  <si>
    <t>5320017644</t>
  </si>
  <si>
    <t>Возмещение части затрат на приобретение машин и оборудования (за исключением автотранспорта) юридическим лицам (за исключением государственных (муниципальных) учреждений) и индивидуальным предпринимателям, зарегистрированным и осуществляющим деятельность в населенных пунктах Боровичского муниципального района с населением численностью менее 10000 человек (по соглашению № 4)</t>
  </si>
  <si>
    <t>ИП Глездунов Владимир Леонидович</t>
  </si>
  <si>
    <t>174442, Новгородская обл., Боровичский район, с. Опеченский Посад, 1-я линия, д. 34</t>
  </si>
  <si>
    <t>318532100013411</t>
  </si>
  <si>
    <t>532058424395</t>
  </si>
  <si>
    <t>Возмещение части затрат на приобретение машин и оборудования (за исключением автотранспорта) юридическим лицам (за исключением государственных (муниципальных) учреждений) и индивидуальным предпринимателям, зарегистрированным и осуществляющим деятельность в населенных пунктах Боровичского муниципального района с населением численностью менее 10000 человек (по соглашению № 5)</t>
  </si>
  <si>
    <t>174447, Новгородская обл., Боровичский район, д. Скреплёва Горушка</t>
  </si>
  <si>
    <t>Возмещение части затрат на приобретение машин и оборудования (за исключением автотранспорта) юридическим лицам (за исключением государственных (муниципальных) учреждений) и индивидуальным предпринимателям, зарегистрированным и осуществляющим деятельность в населенных пунктах Боровичского муниципального района с населением численностью менее 10000 человек (по соглашению № 6)</t>
  </si>
  <si>
    <t>Глава КФХ Максин Антон Андреевич</t>
  </si>
  <si>
    <t>174425, Новгородская обл., Боровичский район, д. Егла, ул. Советская, д. 164</t>
  </si>
  <si>
    <t>319532100000979</t>
  </si>
  <si>
    <t>Возмещение части затрат на приобретение машин и оборудования (за исключением автотранспорта) юридическим лицам (за исключением государственных (муниципальных) учреждений) и индивидуальным предпринимателям, зарегистрированным и осуществляющим деятельность в населенных пунктах Боровичского муниципального района с населением численностью менее 10000 человек (по соглашению № 7)</t>
  </si>
  <si>
    <t>ИП Казаков Алексей Юрьевич</t>
  </si>
  <si>
    <t>174411, Новгородская обл., Боровичский район, д. Дерягино, д. 13А</t>
  </si>
  <si>
    <t>305533101200050</t>
  </si>
  <si>
    <t>532002473626</t>
  </si>
  <si>
    <t>Возмещение части затрат на приобретение машин и оборудования (за исключением автотранспорта) юридическим лицам (за исключением государственных (муниципальных) учреждений) и индивидуальным предпринимателям, зарегистрированным и осуществляющим деятельность в населенных пунктах Боровичского муниципального района с населением численностью менее 10000 человек (по соглашению № 8)</t>
  </si>
  <si>
    <t>ООО «УК «Меридиан»</t>
  </si>
  <si>
    <t>174411, Новгородская обл., Боровичский район, с. Кончанско-Суворовское, ул. Молодёжная, д. 9, кв. 2</t>
  </si>
  <si>
    <t>1045300711081</t>
  </si>
  <si>
    <t>5320017228</t>
  </si>
  <si>
    <t>Возмещение части затрат на приобретение машин и оборудования (за исключением автотранспорта) юридическим лицам (за исключением государственных (муниципальных) учреждений) и индивидуальным предпринимателям, зарегистрированным и осуществляющим деятельность в населенных пунктах Боровичского муниципального района с населением численностью менее 10000 человек (по соглашению № 9)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</si>
  <si>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возмещение части произведенных затрат от 05.12.2023</t>
  </si>
  <si>
    <t>ИП Карпов Вячеслав Александрович</t>
  </si>
  <si>
    <t>174408, Новгородская обл., Боровичский район, д. Каменник, д. 8</t>
  </si>
  <si>
    <t>317532100001112</t>
  </si>
  <si>
    <t>531900993204</t>
  </si>
  <si>
    <t>Возмещение части затрат на приобретение машин и оборудования (за исключением автотранспорта) юридическим лицам (за исключением государственных (муниципальных) учреждений) и индивидуальным предпринимателям, зарегистрированным и осуществляющим деятельность в населенных пунктах Боровичского муниципального района с населением численностью менее 10000 человек (по соглашению № 10)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</si>
  <si>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финансовое обеспечение (возмещение) затрат на приобретение горюче-смазочных материалов для обеспечения жителей отдалённых и (или) труднодоступных населённых пунктов Боровичского муниципального района услугами торговли посредством мобильных торговых объектов от 08.12.2023</t>
  </si>
  <si>
    <t>ИП Нагаев Евгений Олегович</t>
  </si>
  <si>
    <t>174401, Россия, Новгородская обл., г. Боровичи, ул. Софьи Перовской, д. 88, кв. 284</t>
  </si>
  <si>
    <t>323530000026394</t>
  </si>
  <si>
    <t>665914888488</t>
  </si>
  <si>
    <t>Финансовое обеспечение (возмещение) затрат на приобретение горюче-смазочных материалов для обеспечения жителей отдалённых и (или) труднодоступных населённых пунктов Боровичского муниципального района услугами торговли посредством мобильных торговых объектов (по соглашению № 6)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</si>
  <si>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возмещение части произведенных затрат от 14.12.2023</t>
  </si>
  <si>
    <t>174409, Россия, Новгородская обл., 
г. Боровичи, ул. Песочная, д. 12</t>
  </si>
  <si>
    <t>Финансовое обеспечение (возмещение) части затрат по оплате коммунальных услуг юридическим лицам и индивидуальным предпринимателям, осуществляющим деятельность по предоставлению услуг по дневному уходу за детьми (по соглашению б/н от 06.12.2023г.)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</si>
  <si>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возмещение части произведенных затрат от 20.12.2023</t>
  </si>
  <si>
    <t>ООО «Боровичи Трак Сервис»</t>
  </si>
  <si>
    <t>174405, Россия, Новгородская обл., 
г. Боровичи, ул. Лядова, 8ж</t>
  </si>
  <si>
    <t>1135331001739</t>
  </si>
  <si>
    <t>5320024867</t>
  </si>
  <si>
    <t>Финансовое обеспечение (возмещение) части затрат на приобретение оборудования юридическим лицам (за исключением государственных (муниципальных) учреждений) и индивидуальным предпринимателям, зарегистрированным и осуществляющим деятельность в сфере промышленности на территории Боровичского муниципального района (по соглашению № 1 от 21.12.2023г.)</t>
  </si>
  <si>
    <t>ИП Русаков Вячеслав Игоревич</t>
  </si>
  <si>
    <t>174401, Россия, Новгородская обл., 
г. Боровичи, мкр. Северный, д. 98</t>
  </si>
  <si>
    <t>306533116600025</t>
  </si>
  <si>
    <t>532002045772</t>
  </si>
  <si>
    <t>Финансовое обеспечение (возмещение) части затрат на приобретение оборудования юридическим лицам (за исключением государственных (муниципальных) учреждений) и индивидуальным предпринимателям, зарегистрированным и осуществляющим деятельность в сфере промышленности на территории Боровичского муниципального района (по соглашению № 2 от 21.12.2023г.)</t>
  </si>
  <si>
    <t>АО «Боровичский комбинат строительных материалов»</t>
  </si>
  <si>
    <t>174409, Россия, Новгородская обл., 
г. Боровичи, ул. Загородная, д. 38</t>
  </si>
  <si>
    <t>Финансовое обеспечение (возмещение) части затрат на приобретение оборудования юридическим лицам (за исключением государственных (муниципальных) учреждений) и индивидуальным предпринимателям, зарегистрированным и осуществляющим деятельность в сфере промышленности на территории Боровичского муниципального района (по соглашению № 3 от 21.12.2023г.)</t>
  </si>
  <si>
    <t>ООО «Симеко-Инструмент»</t>
  </si>
  <si>
    <t>174407, Россия, Новгородская обл., 
г. Боровичи, пер. Крюковский, д. 1</t>
  </si>
  <si>
    <t>1045300710212</t>
  </si>
  <si>
    <t>5320017130</t>
  </si>
  <si>
    <t>Финансовое обеспечение (возмещение) части затрат на приобретение оборудования юридическим лицам (за исключением государственных (муниципальных) учреждений) и индивидуальным предпринимателям, зарегистрированным и осуществляющим деятельность в сфере промышленности на территории Боровичского муниципального района (по соглашению № 4 от 21.12.2023г.)</t>
  </si>
  <si>
    <t>АО «Боровичский завод «Полимермаш»</t>
  </si>
  <si>
    <t>174411, Россия, Новгородская обл., 
г. Боровичи, ул. Окуловская, д. 12</t>
  </si>
  <si>
    <t>1025300992001</t>
  </si>
  <si>
    <t>5320000545</t>
  </si>
  <si>
    <t>Финансовое обеспечение (возмещение) части затрат на приобретение оборудования юридическим лицам (за исключением государственных (муниципальных) учреждений) и индивидуальным предпринимателям, зарегистрированным и осуществляющим деятельность в сфере промышленности на территории Боровичского муниципального района (по соглашению № 5 от 21.12.2023г.)</t>
  </si>
  <si>
    <t>ООО «Боровичский механический завод»</t>
  </si>
  <si>
    <t>174416, Россия, Новгородская обл., 
г. Боровичи, ул. Советская, д. 142, помещ. 2Н</t>
  </si>
  <si>
    <t>1155331000472</t>
  </si>
  <si>
    <t>5320025780</t>
  </si>
  <si>
    <t>Финансовое обеспечение (возмещение) части затрат на приобретение оборудования юридическим лицам (за исключением государственных (муниципальных) учреждений) и индивидуальным предпринимателям, зарегистрированным и осуществляющим деятельность в сфере промышленности на территории Боровичского муниципального района (по соглашению № 6 от 21.12.2023г.)</t>
  </si>
  <si>
    <t>Номер реестровой записи</t>
  </si>
  <si>
    <t>Дата включения сведений в реестр</t>
  </si>
  <si>
    <t xml:space="preserve">Протокол № 3 заседания комиссии по предоставлению субсидий СМСП от 25.02.2014
</t>
  </si>
  <si>
    <t xml:space="preserve">Протокол № 15 заседания комиссии по предоставлению субсидий СМСП 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</si>
  <si>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финансовое обеспечение (возмещение) затрат на приобретение горюче-смазочных материалов для обеспечения жителей отдалённых и (или) труднодоступных населённых пунктов Боровичского муниципального района услугами торговли посредством мобильных торговых объектов от 26.12.2023</t>
  </si>
  <si>
    <t>ИП Левшина Анна Сергеевна</t>
  </si>
  <si>
    <t>174415, Россия, Новгородская обл., Боровичский р-н,
д. Перелучи, ул. Молодежная, д. 3</t>
  </si>
  <si>
    <t>322530000002462</t>
  </si>
  <si>
    <t>532003187829</t>
  </si>
  <si>
    <t>Финансовое обеспечение (возмещение) затрат на приобретение горюче-смазочных материалов для обеспечения жителей отдалённых и (или) труднодоступных населённых пунктов Боровичского муниципального района услугами торговли посредством мобильных торговых объектов (по соглашению № 5)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</si>
  <si>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возмещение части произведенных затрат б/н от 05.04.2024</t>
  </si>
  <si>
    <t>Субсидия на возмещение части затрат на приобретение горюче-смазочных материалов для обеспечения жителей отдалённых и (или) труднодоступных населённых пунктов Боровичского муниципального района услугами торговли посредством мобильных торговых объектов (по соглашению № 1 от 18.03.2024)</t>
  </si>
  <si>
    <t>Субсидия на возмещение части затрат на приобретение горюче-смазочных материалов для обеспечения жителей отдалённых и (или) труднодоступных населённых пунктов Боровичского муниципального района услугами торговли посредством мобильных торговых объектов (по соглашению № 3 от 18.03.2024)</t>
  </si>
  <si>
    <t>Субсидия на возмещение части затрат на приобретение горюче-смазочных материалов для обеспечения жителей отдалённых и (или) труднодоступных населённых пунктов Боровичского муниципального района услугами торговли посредством мобильных торговых объектов (по соглашению № 2 от 18.03.2024)</t>
  </si>
  <si>
    <t>Субсидия на возмещение части затрат на приобретение горюче-смазочных материалов для обеспечения жителей отдалённых и (или) труднодоступных населённых пунктов Боровичского муниципального района услугами торговли посредством мобильных торговых объектов (по соглашению № 4 от 18.03.2024)</t>
  </si>
  <si>
    <t>Субсидия на возмещение части затрат на приобретение горюче-смазочных материалов для обеспечения жителей отдалённых и (или) труднодоступных населённых пунктов Боровичского муниципального района услугами торговли посредством мобильных торговых объектов (по соглашению № 5 от 18.03.2024)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</si>
  <si>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возмещение части произведенных затрат б/н от 06.05.2024</t>
  </si>
  <si>
    <t>вид поддержки</t>
  </si>
  <si>
    <t>Субсидия на возмещение затрат на обеспечение твердым топливом (дровами) семей граждан, призванных на военную службу по мобилизации, граждан, заключивших контракт о добровольном содействии в выполнении задач, возложенных на Вооруженные Силы Российской Федерации, военнослужащих Росгвардии, граждан, заключивших контракт о прохождении военной службы, сотрудников, находящихся в служебной командировке в зоне действия специальной военной операции, проживающих в жилых помещениях с печным отоплением (по соглашению № 1 от 11.04.2024)</t>
  </si>
  <si>
    <t>ИП Краснова Татьяна Анатольевна</t>
  </si>
  <si>
    <t>174403, Россия, Новгородская обл., г. Боровичи, ул. Сушанская, д. 16, кв. 91</t>
  </si>
  <si>
    <t>323530000018356</t>
  </si>
  <si>
    <t>532003657827</t>
  </si>
  <si>
    <t>Субсидия на возмещение затрат на обеспечение твердым топливом (дровами) семей граждан, призванных на военную службу по мобилизации, граждан, заключивших контракт о добровольном содействии в выполнении задач, возложенных на Вооруженные Силы Российской Федерации, военнослужащих Росгвардии, граждан, заключивших контракт о прохождении военной службы, сотрудников, находящихся в служебной командировке в зоне действия специальной военной операции, проживающих в жилых помещениях с печным отоплением (по соглашению № 2 от 11.04.2024)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</si>
  <si>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возмещение части произведенных затрат б/н от 06.06.2024</t>
  </si>
  <si>
    <t>Субсидия на возмещение затрат на обеспечение твердым топливом (дровами) семей граждан, призванных на военную службу по мобилизации, граждан, заключивших контракт о добровольном содействии в выполнении задач, возложенных на Вооруженные Силы Российской Федерации, военнослужащих Росгвардии, граждан, заключивших контракт о прохождении военной службы, сотрудников, находящихся в служебной командировке в зоне действия специальной военной операции, проживающих в жилых помещениях с печным отоплением (по соглашению № 3 от 11.04.2024)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</si>
  <si>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возмещение части произведенных затрат б/н от 09.07.2024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</si>
  <si>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возмещение части произведенных затрат б/н от 06.08.2024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</si>
  <si>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возмещение части произведенных затрат б/н от 09.09.2024</t>
  </si>
  <si>
    <t>Субсидия на возмещение затрат на обеспечение твердым топливом (дровами) семей граждан, призванных на военную службу по мобилизации, граждан, заключивших контракт о добровольном содействии в выполнении задач, возложенных на Вооруженные Силы Российской Федерации, военнослужащих Росгвардии, граждан, заключивших контракт о прохождении военной службы, сотрудников, находящихся в служебной командировке в зоне действия специальной военной операции, проживающих в жилых помещениях с печным отоплением (по соглашению № 4 от 13.09.2024)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</si>
  <si>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возмещение части произведенных затрат б/н от 02.10.2024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</si>
  <si>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возмещение части произведенных затрат б/н от 10.10.2024</t>
  </si>
  <si>
    <t>174401, Россия, Новгородская обл., г. Боровичи, ул. Софьи Перовской, д. 88, кв. 325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</si>
  <si>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возмещение части произведенных затрат б/н от 26.12.2024</t>
  </si>
  <si>
    <t>Протокол заседания комиссии по предоставлению субсидий юридическим лицам (за исключением государственных (муниципальных) учреждений) и индивидуальным предпринимателям на возмещение части произведенных затрат б/н от 05.11.2024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</si>
</sst>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ourier New"/>
      <family val="3"/>
      <charset val="204"/>
    </font>
    <font>
      <b/>
      <sz val="14"/>
      <color theme="1"/>
      <name val="Courier New"/>
      <family val="3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6"/>
      <color theme="1"/>
      <name val="Courier New"/>
      <family val="3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1">
      <alignment vertical="center"/>
    </xf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3" fillId="0" borderId="0" xfId="0" applyFont="1"/>
    <xf numFmtId="14" fontId="3" fillId="0" borderId="9" xfId="0" applyNumberFormat="1" applyFont="1" applyBorder="1" applyAlignment="1">
      <alignment horizontal="left" vertical="center" wrapText="1"/>
    </xf>
    <xf numFmtId="14" fontId="3" fillId="0" borderId="9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</cellXfs>
  <cellStyles count="2">
    <cellStyle name="Обычный" xfId="0" builtinId="0"/>
    <cellStyle name="Стиль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1"/>
  <sheetViews>
    <sheetView showGridLines="0" tabSelected="1" zoomScale="85" zoomScaleNormal="85" workbookViewId="0">
      <pane ySplit="6" topLeftCell="A201" activePane="bottomLeft" state="frozen"/>
      <selection pane="bottomLeft" activeCell="B209" sqref="B209"/>
    </sheetView>
  </sheetViews>
  <sheetFormatPr defaultRowHeight="15" x14ac:dyDescent="0.25"/>
  <cols>
    <col min="1" max="1" width="4.140625" style="24" customWidth="1"/>
    <col min="2" max="2" width="10" style="10" customWidth="1"/>
    <col min="3" max="3" width="94" style="10" customWidth="1"/>
    <col min="4" max="4" width="17.5703125" style="10" customWidth="1"/>
    <col min="5" max="5" width="31.5703125" style="10" customWidth="1"/>
    <col min="6" max="6" width="16.28515625" style="10" customWidth="1"/>
    <col min="7" max="7" width="12.85546875" style="10" customWidth="1"/>
    <col min="8" max="8" width="84.42578125" style="10" customWidth="1"/>
    <col min="9" max="9" width="11" style="10" customWidth="1"/>
    <col min="10" max="10" width="11.42578125" style="10" customWidth="1"/>
    <col min="11" max="11" width="10.7109375" style="10" customWidth="1"/>
    <col min="12" max="12" width="11.140625" style="10" customWidth="1"/>
  </cols>
  <sheetData>
    <row r="1" spans="1:19" ht="15" customHeight="1" x14ac:dyDescent="0.25">
      <c r="A1" s="22"/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"/>
      <c r="N1" s="4"/>
      <c r="O1" s="4"/>
      <c r="P1" s="4"/>
      <c r="Q1" s="4"/>
      <c r="R1" s="4"/>
      <c r="S1" s="4"/>
    </row>
    <row r="2" spans="1:19" ht="15" customHeight="1" x14ac:dyDescent="0.25">
      <c r="A2" s="22"/>
      <c r="B2" s="42" t="s">
        <v>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1"/>
    </row>
    <row r="3" spans="1:19" ht="21" customHeight="1" x14ac:dyDescent="0.25">
      <c r="A3" s="30" t="s">
        <v>603</v>
      </c>
      <c r="B3" s="45" t="s">
        <v>604</v>
      </c>
      <c r="C3" s="30" t="s">
        <v>335</v>
      </c>
      <c r="D3" s="43" t="s">
        <v>13</v>
      </c>
      <c r="E3" s="43"/>
      <c r="F3" s="43"/>
      <c r="G3" s="43"/>
      <c r="H3" s="43" t="s">
        <v>2</v>
      </c>
      <c r="I3" s="43"/>
      <c r="J3" s="43"/>
      <c r="K3" s="43"/>
      <c r="L3" s="30" t="s">
        <v>4</v>
      </c>
    </row>
    <row r="4" spans="1:19" ht="15.75" hidden="1" customHeight="1" thickBot="1" x14ac:dyDescent="0.3">
      <c r="A4" s="31"/>
      <c r="B4" s="46"/>
      <c r="C4" s="31"/>
      <c r="D4" s="44"/>
      <c r="E4" s="44"/>
      <c r="F4" s="44"/>
      <c r="G4" s="44"/>
      <c r="H4" s="43"/>
      <c r="I4" s="43"/>
      <c r="J4" s="43"/>
      <c r="K4" s="43"/>
      <c r="L4" s="31"/>
    </row>
    <row r="5" spans="1:19" ht="15.75" hidden="1" customHeight="1" thickBot="1" x14ac:dyDescent="0.3">
      <c r="A5" s="31"/>
      <c r="B5" s="46"/>
      <c r="C5" s="31"/>
      <c r="D5" s="44"/>
      <c r="E5" s="44"/>
      <c r="F5" s="44"/>
      <c r="G5" s="44"/>
      <c r="H5" s="43"/>
      <c r="I5" s="43"/>
      <c r="J5" s="43"/>
      <c r="K5" s="43"/>
      <c r="L5" s="31"/>
    </row>
    <row r="6" spans="1:19" ht="52.5" customHeight="1" x14ac:dyDescent="0.25">
      <c r="A6" s="32"/>
      <c r="B6" s="47"/>
      <c r="C6" s="32"/>
      <c r="D6" s="2" t="s">
        <v>336</v>
      </c>
      <c r="E6" s="2" t="s">
        <v>380</v>
      </c>
      <c r="F6" s="2" t="s">
        <v>9</v>
      </c>
      <c r="G6" s="2" t="s">
        <v>10</v>
      </c>
      <c r="H6" s="2" t="s">
        <v>620</v>
      </c>
      <c r="I6" s="2" t="s">
        <v>11</v>
      </c>
      <c r="J6" s="2" t="s">
        <v>12</v>
      </c>
      <c r="K6" s="2" t="s">
        <v>3</v>
      </c>
      <c r="L6" s="32"/>
    </row>
    <row r="7" spans="1:19" x14ac:dyDescent="0.25">
      <c r="A7" s="23">
        <v>1</v>
      </c>
      <c r="B7" s="21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</row>
    <row r="8" spans="1:19" ht="15.75" customHeight="1" x14ac:dyDescent="0.25">
      <c r="A8" s="33" t="s">
        <v>5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</row>
    <row r="9" spans="1:19" ht="15.75" x14ac:dyDescent="0.25">
      <c r="A9" s="18"/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9" ht="25.5" x14ac:dyDescent="0.25">
      <c r="A10" s="18">
        <v>1</v>
      </c>
      <c r="B10" s="6">
        <v>41576</v>
      </c>
      <c r="C10" s="3" t="s">
        <v>34</v>
      </c>
      <c r="D10" s="3" t="s">
        <v>6</v>
      </c>
      <c r="E10" s="3" t="s">
        <v>7</v>
      </c>
      <c r="F10" s="13" t="s">
        <v>30</v>
      </c>
      <c r="G10" s="3">
        <v>5320015083</v>
      </c>
      <c r="H10" s="3" t="s">
        <v>337</v>
      </c>
      <c r="I10" s="3" t="s">
        <v>8</v>
      </c>
      <c r="J10" s="14">
        <v>14400</v>
      </c>
      <c r="K10" s="9">
        <v>41576</v>
      </c>
      <c r="L10" s="3"/>
    </row>
    <row r="11" spans="1:19" ht="38.25" x14ac:dyDescent="0.25">
      <c r="A11" s="18">
        <f>A10+1</f>
        <v>2</v>
      </c>
      <c r="B11" s="6">
        <v>41576</v>
      </c>
      <c r="C11" s="3" t="s">
        <v>606</v>
      </c>
      <c r="D11" s="3" t="s">
        <v>14</v>
      </c>
      <c r="E11" s="3" t="s">
        <v>7</v>
      </c>
      <c r="F11" s="13" t="s">
        <v>31</v>
      </c>
      <c r="G11" s="3">
        <v>5320017490</v>
      </c>
      <c r="H11" s="3" t="s">
        <v>338</v>
      </c>
      <c r="I11" s="3" t="s">
        <v>8</v>
      </c>
      <c r="J11" s="14">
        <v>6300</v>
      </c>
      <c r="K11" s="9">
        <v>41576</v>
      </c>
      <c r="L11" s="3"/>
    </row>
    <row r="12" spans="1:19" ht="38.25" x14ac:dyDescent="0.25">
      <c r="A12" s="18">
        <f t="shared" ref="A12:A29" si="0">A11+1</f>
        <v>3</v>
      </c>
      <c r="B12" s="6">
        <v>41701</v>
      </c>
      <c r="C12" s="3" t="s">
        <v>605</v>
      </c>
      <c r="D12" s="3" t="s">
        <v>14</v>
      </c>
      <c r="E12" s="3" t="s">
        <v>7</v>
      </c>
      <c r="F12" s="13" t="s">
        <v>31</v>
      </c>
      <c r="G12" s="3">
        <v>5320017490</v>
      </c>
      <c r="H12" s="3" t="s">
        <v>339</v>
      </c>
      <c r="I12" s="3" t="s">
        <v>8</v>
      </c>
      <c r="J12" s="14">
        <v>19200</v>
      </c>
      <c r="K12" s="9">
        <v>41701</v>
      </c>
      <c r="L12" s="3"/>
    </row>
    <row r="13" spans="1:19" ht="38.25" x14ac:dyDescent="0.25">
      <c r="A13" s="18">
        <f t="shared" si="0"/>
        <v>4</v>
      </c>
      <c r="B13" s="6">
        <v>41838</v>
      </c>
      <c r="C13" s="3" t="s">
        <v>35</v>
      </c>
      <c r="D13" s="3" t="s">
        <v>15</v>
      </c>
      <c r="E13" s="3" t="s">
        <v>16</v>
      </c>
      <c r="F13" s="13" t="s">
        <v>32</v>
      </c>
      <c r="G13" s="3">
        <v>5320017491</v>
      </c>
      <c r="H13" s="3" t="s">
        <v>340</v>
      </c>
      <c r="I13" s="3" t="s">
        <v>8</v>
      </c>
      <c r="J13" s="14">
        <v>20000</v>
      </c>
      <c r="K13" s="9">
        <v>41838</v>
      </c>
      <c r="L13" s="3"/>
    </row>
    <row r="14" spans="1:19" ht="25.5" x14ac:dyDescent="0.25">
      <c r="A14" s="18">
        <f t="shared" si="0"/>
        <v>5</v>
      </c>
      <c r="B14" s="6">
        <v>41997</v>
      </c>
      <c r="C14" s="3" t="s">
        <v>36</v>
      </c>
      <c r="D14" s="3" t="s">
        <v>6</v>
      </c>
      <c r="E14" s="3" t="s">
        <v>7</v>
      </c>
      <c r="F14" s="13" t="s">
        <v>30</v>
      </c>
      <c r="G14" s="3">
        <v>5320015083</v>
      </c>
      <c r="H14" s="3" t="s">
        <v>341</v>
      </c>
      <c r="I14" s="3" t="s">
        <v>8</v>
      </c>
      <c r="J14" s="14">
        <v>20000</v>
      </c>
      <c r="K14" s="9">
        <v>42362</v>
      </c>
      <c r="L14" s="3"/>
    </row>
    <row r="15" spans="1:19" ht="38.25" x14ac:dyDescent="0.25">
      <c r="A15" s="18">
        <f t="shared" si="0"/>
        <v>6</v>
      </c>
      <c r="B15" s="6">
        <v>42333</v>
      </c>
      <c r="C15" s="3" t="s">
        <v>17</v>
      </c>
      <c r="D15" s="3" t="s">
        <v>18</v>
      </c>
      <c r="E15" s="3" t="s">
        <v>19</v>
      </c>
      <c r="F15" s="13" t="s">
        <v>33</v>
      </c>
      <c r="G15" s="3">
        <v>5320000898</v>
      </c>
      <c r="H15" s="3" t="s">
        <v>20</v>
      </c>
      <c r="I15" s="3" t="s">
        <v>8</v>
      </c>
      <c r="J15" s="14">
        <v>20000</v>
      </c>
      <c r="K15" s="9">
        <v>42331</v>
      </c>
      <c r="L15" s="3"/>
    </row>
    <row r="16" spans="1:19" ht="38.25" x14ac:dyDescent="0.25">
      <c r="A16" s="18">
        <f t="shared" si="0"/>
        <v>7</v>
      </c>
      <c r="B16" s="6">
        <v>44923</v>
      </c>
      <c r="C16" s="3" t="s">
        <v>488</v>
      </c>
      <c r="D16" s="3" t="s">
        <v>473</v>
      </c>
      <c r="E16" s="3" t="s">
        <v>474</v>
      </c>
      <c r="F16" s="13" t="s">
        <v>475</v>
      </c>
      <c r="G16" s="13" t="s">
        <v>476</v>
      </c>
      <c r="H16" s="3" t="s">
        <v>477</v>
      </c>
      <c r="I16" s="3" t="s">
        <v>147</v>
      </c>
      <c r="J16" s="15">
        <v>433200</v>
      </c>
      <c r="K16" s="9">
        <v>44916</v>
      </c>
      <c r="L16" s="8"/>
    </row>
    <row r="17" spans="1:12" ht="63.75" x14ac:dyDescent="0.25">
      <c r="A17" s="18">
        <f t="shared" si="0"/>
        <v>8</v>
      </c>
      <c r="B17" s="6">
        <v>44986</v>
      </c>
      <c r="C17" s="3" t="s">
        <v>491</v>
      </c>
      <c r="D17" s="3" t="s">
        <v>497</v>
      </c>
      <c r="E17" s="3" t="s">
        <v>498</v>
      </c>
      <c r="F17" s="13" t="s">
        <v>499</v>
      </c>
      <c r="G17" s="13" t="s">
        <v>500</v>
      </c>
      <c r="H17" s="3" t="s">
        <v>501</v>
      </c>
      <c r="I17" s="3" t="s">
        <v>147</v>
      </c>
      <c r="J17" s="15">
        <v>254800</v>
      </c>
      <c r="K17" s="9">
        <v>44986</v>
      </c>
      <c r="L17" s="8"/>
    </row>
    <row r="18" spans="1:12" ht="63.75" x14ac:dyDescent="0.25">
      <c r="A18" s="18">
        <f t="shared" si="0"/>
        <v>9</v>
      </c>
      <c r="B18" s="6">
        <v>44986</v>
      </c>
      <c r="C18" s="3" t="s">
        <v>491</v>
      </c>
      <c r="D18" s="3" t="s">
        <v>502</v>
      </c>
      <c r="E18" s="3" t="s">
        <v>503</v>
      </c>
      <c r="F18" s="13" t="s">
        <v>504</v>
      </c>
      <c r="G18" s="13" t="s">
        <v>505</v>
      </c>
      <c r="H18" s="3" t="s">
        <v>506</v>
      </c>
      <c r="I18" s="3" t="s">
        <v>147</v>
      </c>
      <c r="J18" s="15">
        <v>514800</v>
      </c>
      <c r="K18" s="9">
        <v>44986</v>
      </c>
      <c r="L18" s="8"/>
    </row>
    <row r="19" spans="1:12" ht="63.75" x14ac:dyDescent="0.25">
      <c r="A19" s="18">
        <f t="shared" si="0"/>
        <v>10</v>
      </c>
      <c r="B19" s="6">
        <v>45001</v>
      </c>
      <c r="C19" s="3" t="s">
        <v>507</v>
      </c>
      <c r="D19" s="3" t="s">
        <v>502</v>
      </c>
      <c r="E19" s="3" t="s">
        <v>503</v>
      </c>
      <c r="F19" s="13" t="s">
        <v>504</v>
      </c>
      <c r="G19" s="13" t="s">
        <v>505</v>
      </c>
      <c r="H19" s="3" t="s">
        <v>506</v>
      </c>
      <c r="I19" s="3" t="s">
        <v>147</v>
      </c>
      <c r="J19" s="15">
        <v>618226.9</v>
      </c>
      <c r="K19" s="9">
        <v>45001</v>
      </c>
      <c r="L19" s="8"/>
    </row>
    <row r="20" spans="1:12" ht="76.5" x14ac:dyDescent="0.25">
      <c r="A20" s="18">
        <f t="shared" si="0"/>
        <v>11</v>
      </c>
      <c r="B20" s="6">
        <v>45183</v>
      </c>
      <c r="C20" s="3" t="s">
        <v>513</v>
      </c>
      <c r="D20" s="3" t="s">
        <v>502</v>
      </c>
      <c r="E20" s="3" t="s">
        <v>503</v>
      </c>
      <c r="F20" s="13" t="s">
        <v>504</v>
      </c>
      <c r="G20" s="13" t="s">
        <v>505</v>
      </c>
      <c r="H20" s="3" t="s">
        <v>514</v>
      </c>
      <c r="I20" s="3" t="str">
        <f>I153</f>
        <v>Финансовая</v>
      </c>
      <c r="J20" s="15">
        <v>202800</v>
      </c>
      <c r="K20" s="9">
        <v>45159</v>
      </c>
      <c r="L20" s="8"/>
    </row>
    <row r="21" spans="1:12" ht="76.5" x14ac:dyDescent="0.25">
      <c r="A21" s="18">
        <f t="shared" si="0"/>
        <v>12</v>
      </c>
      <c r="B21" s="6">
        <v>45209</v>
      </c>
      <c r="C21" s="3" t="s">
        <v>513</v>
      </c>
      <c r="D21" s="3" t="s">
        <v>502</v>
      </c>
      <c r="E21" s="3" t="s">
        <v>503</v>
      </c>
      <c r="F21" s="13" t="s">
        <v>504</v>
      </c>
      <c r="G21" s="13" t="s">
        <v>505</v>
      </c>
      <c r="H21" s="3" t="s">
        <v>514</v>
      </c>
      <c r="I21" s="3" t="str">
        <f>I20</f>
        <v>Финансовая</v>
      </c>
      <c r="J21" s="15">
        <v>234000</v>
      </c>
      <c r="K21" s="9">
        <v>45159</v>
      </c>
      <c r="L21" s="8"/>
    </row>
    <row r="22" spans="1:12" ht="76.5" x14ac:dyDescent="0.25">
      <c r="A22" s="18">
        <f t="shared" si="0"/>
        <v>13</v>
      </c>
      <c r="B22" s="6">
        <v>45246</v>
      </c>
      <c r="C22" s="3" t="s">
        <v>517</v>
      </c>
      <c r="D22" s="3" t="s">
        <v>502</v>
      </c>
      <c r="E22" s="3" t="s">
        <v>503</v>
      </c>
      <c r="F22" s="13" t="s">
        <v>504</v>
      </c>
      <c r="G22" s="13" t="s">
        <v>505</v>
      </c>
      <c r="H22" s="3" t="s">
        <v>514</v>
      </c>
      <c r="I22" s="3" t="str">
        <f>I21</f>
        <v>Финансовая</v>
      </c>
      <c r="J22" s="15">
        <v>512200</v>
      </c>
      <c r="K22" s="9">
        <v>45159</v>
      </c>
      <c r="L22" s="8"/>
    </row>
    <row r="23" spans="1:12" ht="63.75" x14ac:dyDescent="0.25">
      <c r="A23" s="18">
        <f t="shared" si="0"/>
        <v>14</v>
      </c>
      <c r="B23" s="6">
        <v>45264</v>
      </c>
      <c r="C23" s="3" t="s">
        <v>520</v>
      </c>
      <c r="D23" s="3" t="s">
        <v>533</v>
      </c>
      <c r="E23" s="3" t="s">
        <v>534</v>
      </c>
      <c r="F23" s="13" t="s">
        <v>535</v>
      </c>
      <c r="G23" s="13" t="s">
        <v>536</v>
      </c>
      <c r="H23" s="3" t="s">
        <v>537</v>
      </c>
      <c r="I23" s="3" t="s">
        <v>147</v>
      </c>
      <c r="J23" s="15">
        <v>234760</v>
      </c>
      <c r="K23" s="9">
        <v>45254</v>
      </c>
      <c r="L23" s="8"/>
    </row>
    <row r="24" spans="1:12" ht="63.75" x14ac:dyDescent="0.25">
      <c r="A24" s="18">
        <f t="shared" si="0"/>
        <v>15</v>
      </c>
      <c r="B24" s="6">
        <v>45264</v>
      </c>
      <c r="C24" s="3" t="s">
        <v>520</v>
      </c>
      <c r="D24" s="3" t="s">
        <v>502</v>
      </c>
      <c r="E24" s="3" t="s">
        <v>543</v>
      </c>
      <c r="F24" s="13" t="s">
        <v>504</v>
      </c>
      <c r="G24" s="13" t="s">
        <v>505</v>
      </c>
      <c r="H24" s="3" t="s">
        <v>544</v>
      </c>
      <c r="I24" s="3" t="s">
        <v>147</v>
      </c>
      <c r="J24" s="15">
        <v>350000</v>
      </c>
      <c r="K24" s="9">
        <v>45254</v>
      </c>
      <c r="L24" s="8"/>
    </row>
    <row r="25" spans="1:12" ht="76.5" x14ac:dyDescent="0.25">
      <c r="A25" s="18">
        <f t="shared" si="0"/>
        <v>16</v>
      </c>
      <c r="B25" s="6">
        <v>45271</v>
      </c>
      <c r="C25" s="3" t="s">
        <v>559</v>
      </c>
      <c r="D25" s="3" t="s">
        <v>502</v>
      </c>
      <c r="E25" s="3" t="s">
        <v>503</v>
      </c>
      <c r="F25" s="13" t="s">
        <v>504</v>
      </c>
      <c r="G25" s="13" t="s">
        <v>505</v>
      </c>
      <c r="H25" s="3" t="s">
        <v>514</v>
      </c>
      <c r="I25" s="3" t="str">
        <f>I167</f>
        <v>Финансовая</v>
      </c>
      <c r="J25" s="15">
        <v>748800</v>
      </c>
      <c r="K25" s="9">
        <v>45159</v>
      </c>
      <c r="L25" s="8"/>
    </row>
    <row r="26" spans="1:12" ht="63.75" x14ac:dyDescent="0.25">
      <c r="A26" s="18">
        <f t="shared" si="0"/>
        <v>17</v>
      </c>
      <c r="B26" s="6">
        <v>45287</v>
      </c>
      <c r="C26" s="3" t="s">
        <v>574</v>
      </c>
      <c r="D26" s="3" t="s">
        <v>575</v>
      </c>
      <c r="E26" s="3" t="s">
        <v>576</v>
      </c>
      <c r="F26" s="13" t="s">
        <v>577</v>
      </c>
      <c r="G26" s="13" t="s">
        <v>578</v>
      </c>
      <c r="H26" s="3" t="s">
        <v>579</v>
      </c>
      <c r="I26" s="3" t="str">
        <f>I15</f>
        <v>финансовая</v>
      </c>
      <c r="J26" s="15">
        <f>235860+14140</f>
        <v>250000</v>
      </c>
      <c r="K26" s="9">
        <v>45281</v>
      </c>
      <c r="L26" s="8"/>
    </row>
    <row r="27" spans="1:12" ht="63.75" x14ac:dyDescent="0.25">
      <c r="A27" s="18">
        <f t="shared" si="0"/>
        <v>18</v>
      </c>
      <c r="B27" s="6">
        <v>45287</v>
      </c>
      <c r="C27" s="3" t="s">
        <v>574</v>
      </c>
      <c r="D27" s="3" t="s">
        <v>580</v>
      </c>
      <c r="E27" s="3" t="s">
        <v>581</v>
      </c>
      <c r="F27" s="13" t="s">
        <v>582</v>
      </c>
      <c r="G27" s="13" t="s">
        <v>583</v>
      </c>
      <c r="H27" s="3" t="s">
        <v>584</v>
      </c>
      <c r="I27" s="3" t="str">
        <f>I26</f>
        <v>финансовая</v>
      </c>
      <c r="J27" s="15">
        <v>214515.73</v>
      </c>
      <c r="K27" s="9">
        <v>45281</v>
      </c>
      <c r="L27" s="8"/>
    </row>
    <row r="28" spans="1:12" ht="63.75" x14ac:dyDescent="0.25">
      <c r="A28" s="18">
        <f t="shared" si="0"/>
        <v>19</v>
      </c>
      <c r="B28" s="6">
        <v>45287</v>
      </c>
      <c r="C28" s="3" t="s">
        <v>574</v>
      </c>
      <c r="D28" s="3" t="s">
        <v>588</v>
      </c>
      <c r="E28" s="3" t="s">
        <v>589</v>
      </c>
      <c r="F28" s="13" t="s">
        <v>590</v>
      </c>
      <c r="G28" s="13" t="s">
        <v>591</v>
      </c>
      <c r="H28" s="3" t="s">
        <v>592</v>
      </c>
      <c r="I28" s="3" t="str">
        <f>I27</f>
        <v>финансовая</v>
      </c>
      <c r="J28" s="15">
        <f>235860+14140</f>
        <v>250000</v>
      </c>
      <c r="K28" s="9">
        <v>45281</v>
      </c>
      <c r="L28" s="8"/>
    </row>
    <row r="29" spans="1:12" ht="63.75" x14ac:dyDescent="0.25">
      <c r="A29" s="18">
        <f t="shared" si="0"/>
        <v>20</v>
      </c>
      <c r="B29" s="6">
        <v>45287</v>
      </c>
      <c r="C29" s="3" t="s">
        <v>574</v>
      </c>
      <c r="D29" s="3" t="s">
        <v>593</v>
      </c>
      <c r="E29" s="3" t="s">
        <v>594</v>
      </c>
      <c r="F29" s="13" t="s">
        <v>595</v>
      </c>
      <c r="G29" s="13" t="s">
        <v>596</v>
      </c>
      <c r="H29" s="3" t="s">
        <v>597</v>
      </c>
      <c r="I29" s="3" t="str">
        <f>I28</f>
        <v>финансовая</v>
      </c>
      <c r="J29" s="15">
        <f>235860+14140</f>
        <v>250000</v>
      </c>
      <c r="K29" s="9">
        <v>45281</v>
      </c>
      <c r="L29" s="8"/>
    </row>
    <row r="30" spans="1:12" ht="89.25" x14ac:dyDescent="0.25">
      <c r="A30" s="18">
        <v>21</v>
      </c>
      <c r="B30" s="9">
        <v>45454</v>
      </c>
      <c r="C30" s="3" t="s">
        <v>627</v>
      </c>
      <c r="D30" s="3" t="s">
        <v>502</v>
      </c>
      <c r="E30" s="3" t="s">
        <v>503</v>
      </c>
      <c r="F30" s="13" t="s">
        <v>504</v>
      </c>
      <c r="G30" s="13" t="s">
        <v>505</v>
      </c>
      <c r="H30" s="3" t="s">
        <v>628</v>
      </c>
      <c r="I30" s="3" t="s">
        <v>147</v>
      </c>
      <c r="J30" s="15">
        <v>296400</v>
      </c>
      <c r="K30" s="9">
        <v>45393</v>
      </c>
      <c r="L30" s="8"/>
    </row>
    <row r="31" spans="1:12" ht="89.25" x14ac:dyDescent="0.25">
      <c r="A31" s="18">
        <v>22</v>
      </c>
      <c r="B31" s="9">
        <v>45489</v>
      </c>
      <c r="C31" s="3" t="s">
        <v>629</v>
      </c>
      <c r="D31" s="3" t="s">
        <v>502</v>
      </c>
      <c r="E31" s="3" t="s">
        <v>503</v>
      </c>
      <c r="F31" s="13" t="s">
        <v>504</v>
      </c>
      <c r="G31" s="13" t="s">
        <v>505</v>
      </c>
      <c r="H31" s="3" t="s">
        <v>628</v>
      </c>
      <c r="I31" s="3" t="s">
        <v>147</v>
      </c>
      <c r="J31" s="15">
        <v>270400</v>
      </c>
      <c r="K31" s="9">
        <v>45393</v>
      </c>
      <c r="L31" s="8"/>
    </row>
    <row r="32" spans="1:12" ht="89.25" x14ac:dyDescent="0.25">
      <c r="A32" s="18">
        <v>23</v>
      </c>
      <c r="B32" s="9">
        <v>45512</v>
      </c>
      <c r="C32" s="3" t="s">
        <v>630</v>
      </c>
      <c r="D32" s="3" t="s">
        <v>502</v>
      </c>
      <c r="E32" s="3" t="s">
        <v>503</v>
      </c>
      <c r="F32" s="13" t="s">
        <v>504</v>
      </c>
      <c r="G32" s="13" t="s">
        <v>505</v>
      </c>
      <c r="H32" s="3" t="s">
        <v>628</v>
      </c>
      <c r="I32" s="3" t="s">
        <v>147</v>
      </c>
      <c r="J32" s="15">
        <v>312000</v>
      </c>
      <c r="K32" s="9">
        <v>45393</v>
      </c>
      <c r="L32" s="8"/>
    </row>
    <row r="33" spans="1:12" ht="89.25" x14ac:dyDescent="0.25">
      <c r="A33" s="18">
        <v>24</v>
      </c>
      <c r="B33" s="9">
        <v>45546</v>
      </c>
      <c r="C33" s="3" t="s">
        <v>631</v>
      </c>
      <c r="D33" s="3" t="s">
        <v>502</v>
      </c>
      <c r="E33" s="3" t="s">
        <v>503</v>
      </c>
      <c r="F33" s="13" t="s">
        <v>504</v>
      </c>
      <c r="G33" s="13" t="s">
        <v>505</v>
      </c>
      <c r="H33" s="3" t="s">
        <v>628</v>
      </c>
      <c r="I33" s="3" t="s">
        <v>147</v>
      </c>
      <c r="J33" s="15">
        <v>468000</v>
      </c>
      <c r="K33" s="9">
        <v>45393</v>
      </c>
      <c r="L33" s="8"/>
    </row>
    <row r="34" spans="1:12" ht="89.25" x14ac:dyDescent="0.25">
      <c r="A34" s="18">
        <v>25</v>
      </c>
      <c r="B34" s="9">
        <v>45569</v>
      </c>
      <c r="C34" s="3" t="s">
        <v>633</v>
      </c>
      <c r="D34" s="3" t="s">
        <v>502</v>
      </c>
      <c r="E34" s="3" t="s">
        <v>503</v>
      </c>
      <c r="F34" s="13" t="s">
        <v>504</v>
      </c>
      <c r="G34" s="13" t="s">
        <v>505</v>
      </c>
      <c r="H34" s="3" t="s">
        <v>632</v>
      </c>
      <c r="I34" s="3" t="s">
        <v>147</v>
      </c>
      <c r="J34" s="15">
        <v>234000</v>
      </c>
      <c r="K34" s="9">
        <v>45548</v>
      </c>
      <c r="L34" s="8"/>
    </row>
    <row r="35" spans="1:12" ht="89.25" x14ac:dyDescent="0.25">
      <c r="A35" s="18">
        <v>26</v>
      </c>
      <c r="B35" s="9">
        <v>45604</v>
      </c>
      <c r="C35" s="3" t="s">
        <v>637</v>
      </c>
      <c r="D35" s="3" t="s">
        <v>502</v>
      </c>
      <c r="E35" s="3" t="s">
        <v>503</v>
      </c>
      <c r="F35" s="13" t="s">
        <v>504</v>
      </c>
      <c r="G35" s="13" t="s">
        <v>505</v>
      </c>
      <c r="H35" s="3" t="s">
        <v>632</v>
      </c>
      <c r="I35" s="3" t="s">
        <v>147</v>
      </c>
      <c r="J35" s="15">
        <v>173897.24</v>
      </c>
      <c r="K35" s="9">
        <v>45548</v>
      </c>
      <c r="L35" s="8"/>
    </row>
    <row r="36" spans="1:12" ht="15" customHeight="1" x14ac:dyDescent="0.25">
      <c r="A36" s="36" t="s">
        <v>21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</row>
    <row r="37" spans="1:12" ht="15.75" customHeight="1" x14ac:dyDescent="0.25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</row>
    <row r="38" spans="1:12" ht="15.75" customHeight="1" x14ac:dyDescent="0.25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</row>
    <row r="39" spans="1:12" ht="38.25" x14ac:dyDescent="0.25">
      <c r="A39" s="18">
        <v>1</v>
      </c>
      <c r="B39" s="6">
        <v>41327</v>
      </c>
      <c r="C39" s="3" t="s">
        <v>265</v>
      </c>
      <c r="D39" s="3" t="s">
        <v>46</v>
      </c>
      <c r="E39" s="3" t="s">
        <v>47</v>
      </c>
      <c r="F39" s="13" t="s">
        <v>164</v>
      </c>
      <c r="G39" s="13">
        <v>5320024289</v>
      </c>
      <c r="H39" s="3" t="s">
        <v>25</v>
      </c>
      <c r="I39" s="3" t="s">
        <v>8</v>
      </c>
      <c r="J39" s="14">
        <v>100000</v>
      </c>
      <c r="K39" s="9">
        <v>41327</v>
      </c>
      <c r="L39" s="16"/>
    </row>
    <row r="40" spans="1:12" ht="25.5" x14ac:dyDescent="0.25">
      <c r="A40" s="18">
        <f>A39+1</f>
        <v>2</v>
      </c>
      <c r="B40" s="6">
        <v>41374</v>
      </c>
      <c r="C40" s="3" t="s">
        <v>266</v>
      </c>
      <c r="D40" s="3" t="s">
        <v>48</v>
      </c>
      <c r="E40" s="3" t="s">
        <v>49</v>
      </c>
      <c r="F40" s="13" t="s">
        <v>167</v>
      </c>
      <c r="G40" s="13" t="s">
        <v>165</v>
      </c>
      <c r="H40" s="3" t="s">
        <v>26</v>
      </c>
      <c r="I40" s="3" t="s">
        <v>8</v>
      </c>
      <c r="J40" s="14">
        <v>100000</v>
      </c>
      <c r="K40" s="9">
        <v>41374</v>
      </c>
      <c r="L40" s="16"/>
    </row>
    <row r="41" spans="1:12" ht="25.5" x14ac:dyDescent="0.25">
      <c r="A41" s="18">
        <f t="shared" ref="A41:A104" si="1">A40+1</f>
        <v>3</v>
      </c>
      <c r="B41" s="6">
        <v>41529</v>
      </c>
      <c r="C41" s="3" t="s">
        <v>267</v>
      </c>
      <c r="D41" s="3" t="s">
        <v>50</v>
      </c>
      <c r="E41" s="3" t="s">
        <v>268</v>
      </c>
      <c r="F41" s="13" t="s">
        <v>166</v>
      </c>
      <c r="G41" s="13" t="s">
        <v>168</v>
      </c>
      <c r="H41" s="3" t="s">
        <v>27</v>
      </c>
      <c r="I41" s="3" t="s">
        <v>8</v>
      </c>
      <c r="J41" s="14">
        <v>100000</v>
      </c>
      <c r="K41" s="9">
        <v>41529</v>
      </c>
      <c r="L41" s="16"/>
    </row>
    <row r="42" spans="1:12" ht="28.5" x14ac:dyDescent="0.25">
      <c r="A42" s="18">
        <f t="shared" si="1"/>
        <v>4</v>
      </c>
      <c r="B42" s="6">
        <v>41529</v>
      </c>
      <c r="C42" s="3" t="s">
        <v>269</v>
      </c>
      <c r="D42" s="3" t="s">
        <v>51</v>
      </c>
      <c r="E42" s="3" t="s">
        <v>52</v>
      </c>
      <c r="F42" s="13" t="s">
        <v>169</v>
      </c>
      <c r="G42" s="13" t="s">
        <v>170</v>
      </c>
      <c r="H42" s="3" t="s">
        <v>28</v>
      </c>
      <c r="I42" s="3" t="s">
        <v>8</v>
      </c>
      <c r="J42" s="14">
        <v>100000</v>
      </c>
      <c r="K42" s="9">
        <v>41529</v>
      </c>
      <c r="L42" s="16"/>
    </row>
    <row r="43" spans="1:12" ht="38.25" x14ac:dyDescent="0.25">
      <c r="A43" s="18">
        <f t="shared" si="1"/>
        <v>5</v>
      </c>
      <c r="B43" s="6">
        <v>41529</v>
      </c>
      <c r="C43" s="3" t="s">
        <v>270</v>
      </c>
      <c r="D43" s="3" t="s">
        <v>53</v>
      </c>
      <c r="E43" s="3" t="s">
        <v>272</v>
      </c>
      <c r="F43" s="13" t="s">
        <v>171</v>
      </c>
      <c r="G43" s="13" t="s">
        <v>172</v>
      </c>
      <c r="H43" s="3" t="s">
        <v>29</v>
      </c>
      <c r="I43" s="3" t="s">
        <v>8</v>
      </c>
      <c r="J43" s="14">
        <v>100000</v>
      </c>
      <c r="K43" s="9">
        <v>41529</v>
      </c>
      <c r="L43" s="16"/>
    </row>
    <row r="44" spans="1:12" ht="25.5" x14ac:dyDescent="0.25">
      <c r="A44" s="18">
        <f t="shared" si="1"/>
        <v>6</v>
      </c>
      <c r="B44" s="6">
        <v>41529</v>
      </c>
      <c r="C44" s="3" t="s">
        <v>271</v>
      </c>
      <c r="D44" s="3" t="s">
        <v>54</v>
      </c>
      <c r="E44" s="3" t="s">
        <v>273</v>
      </c>
      <c r="F44" s="13" t="s">
        <v>173</v>
      </c>
      <c r="G44" s="13" t="s">
        <v>174</v>
      </c>
      <c r="H44" s="3" t="s">
        <v>37</v>
      </c>
      <c r="I44" s="3" t="s">
        <v>8</v>
      </c>
      <c r="J44" s="14">
        <v>100000</v>
      </c>
      <c r="K44" s="9">
        <v>41529</v>
      </c>
      <c r="L44" s="16"/>
    </row>
    <row r="45" spans="1:12" ht="25.5" x14ac:dyDescent="0.25">
      <c r="A45" s="18">
        <f t="shared" si="1"/>
        <v>7</v>
      </c>
      <c r="B45" s="6">
        <v>41576</v>
      </c>
      <c r="C45" s="3" t="s">
        <v>275</v>
      </c>
      <c r="D45" s="3" t="s">
        <v>55</v>
      </c>
      <c r="E45" s="3" t="s">
        <v>274</v>
      </c>
      <c r="F45" s="13" t="s">
        <v>175</v>
      </c>
      <c r="G45" s="13">
        <v>5320059690</v>
      </c>
      <c r="H45" s="3" t="s">
        <v>38</v>
      </c>
      <c r="I45" s="3" t="s">
        <v>8</v>
      </c>
      <c r="J45" s="14">
        <v>100000</v>
      </c>
      <c r="K45" s="9">
        <v>41576</v>
      </c>
      <c r="L45" s="16"/>
    </row>
    <row r="46" spans="1:12" ht="44.25" x14ac:dyDescent="0.25">
      <c r="A46" s="18">
        <f t="shared" si="1"/>
        <v>8</v>
      </c>
      <c r="B46" s="6">
        <v>41576</v>
      </c>
      <c r="C46" s="3" t="s">
        <v>276</v>
      </c>
      <c r="D46" s="3" t="s">
        <v>56</v>
      </c>
      <c r="E46" s="3" t="s">
        <v>57</v>
      </c>
      <c r="F46" s="13" t="s">
        <v>176</v>
      </c>
      <c r="G46" s="13" t="s">
        <v>177</v>
      </c>
      <c r="H46" s="3" t="s">
        <v>39</v>
      </c>
      <c r="I46" s="3" t="s">
        <v>8</v>
      </c>
      <c r="J46" s="14">
        <v>100000</v>
      </c>
      <c r="K46" s="9">
        <v>41576</v>
      </c>
      <c r="L46" s="16"/>
    </row>
    <row r="47" spans="1:12" ht="41.25" x14ac:dyDescent="0.25">
      <c r="A47" s="18">
        <f t="shared" si="1"/>
        <v>9</v>
      </c>
      <c r="B47" s="6">
        <v>41576</v>
      </c>
      <c r="C47" s="3" t="s">
        <v>277</v>
      </c>
      <c r="D47" s="3" t="s">
        <v>58</v>
      </c>
      <c r="E47" s="3" t="s">
        <v>278</v>
      </c>
      <c r="F47" s="13" t="s">
        <v>178</v>
      </c>
      <c r="G47" s="13" t="s">
        <v>179</v>
      </c>
      <c r="H47" s="3" t="s">
        <v>23</v>
      </c>
      <c r="I47" s="3" t="s">
        <v>8</v>
      </c>
      <c r="J47" s="14">
        <v>100000</v>
      </c>
      <c r="K47" s="9">
        <v>41576</v>
      </c>
      <c r="L47" s="16"/>
    </row>
    <row r="48" spans="1:12" ht="38.25" x14ac:dyDescent="0.25">
      <c r="A48" s="18">
        <f t="shared" si="1"/>
        <v>10</v>
      </c>
      <c r="B48" s="6">
        <v>41607</v>
      </c>
      <c r="C48" s="3" t="s">
        <v>279</v>
      </c>
      <c r="D48" s="3" t="s">
        <v>59</v>
      </c>
      <c r="E48" s="3" t="s">
        <v>280</v>
      </c>
      <c r="F48" s="13" t="s">
        <v>180</v>
      </c>
      <c r="G48" s="13" t="s">
        <v>181</v>
      </c>
      <c r="H48" s="3" t="s">
        <v>24</v>
      </c>
      <c r="I48" s="3" t="s">
        <v>8</v>
      </c>
      <c r="J48" s="14">
        <v>100000</v>
      </c>
      <c r="K48" s="9">
        <v>41607</v>
      </c>
      <c r="L48" s="16"/>
    </row>
    <row r="49" spans="1:12" ht="25.5" x14ac:dyDescent="0.25">
      <c r="A49" s="18">
        <f t="shared" si="1"/>
        <v>11</v>
      </c>
      <c r="B49" s="6">
        <v>41607</v>
      </c>
      <c r="C49" s="3" t="s">
        <v>281</v>
      </c>
      <c r="D49" s="3" t="s">
        <v>60</v>
      </c>
      <c r="E49" s="3" t="s">
        <v>334</v>
      </c>
      <c r="F49" s="13" t="s">
        <v>182</v>
      </c>
      <c r="G49" s="13">
        <v>5320017235</v>
      </c>
      <c r="H49" s="3" t="s">
        <v>342</v>
      </c>
      <c r="I49" s="3" t="s">
        <v>8</v>
      </c>
      <c r="J49" s="14">
        <v>100000</v>
      </c>
      <c r="K49" s="9">
        <v>41607</v>
      </c>
      <c r="L49" s="16"/>
    </row>
    <row r="50" spans="1:12" ht="38.25" x14ac:dyDescent="0.25">
      <c r="A50" s="18">
        <f t="shared" si="1"/>
        <v>12</v>
      </c>
      <c r="B50" s="6">
        <v>41607</v>
      </c>
      <c r="C50" s="3" t="s">
        <v>282</v>
      </c>
      <c r="D50" s="3" t="s">
        <v>61</v>
      </c>
      <c r="E50" s="3" t="s">
        <v>62</v>
      </c>
      <c r="F50" s="13" t="s">
        <v>183</v>
      </c>
      <c r="G50" s="13">
        <v>5320023461</v>
      </c>
      <c r="H50" s="3" t="s">
        <v>343</v>
      </c>
      <c r="I50" s="3" t="s">
        <v>8</v>
      </c>
      <c r="J50" s="14">
        <v>100000</v>
      </c>
      <c r="K50" s="9">
        <v>41607</v>
      </c>
      <c r="L50" s="3"/>
    </row>
    <row r="51" spans="1:12" ht="38.25" x14ac:dyDescent="0.25">
      <c r="A51" s="18">
        <f t="shared" si="1"/>
        <v>13</v>
      </c>
      <c r="B51" s="6">
        <v>41607</v>
      </c>
      <c r="C51" s="3" t="s">
        <v>292</v>
      </c>
      <c r="D51" s="3" t="s">
        <v>63</v>
      </c>
      <c r="E51" s="3" t="s">
        <v>64</v>
      </c>
      <c r="F51" s="13" t="s">
        <v>184</v>
      </c>
      <c r="G51" s="13" t="s">
        <v>185</v>
      </c>
      <c r="H51" s="3" t="s">
        <v>42</v>
      </c>
      <c r="I51" s="3" t="s">
        <v>8</v>
      </c>
      <c r="J51" s="14">
        <v>100000</v>
      </c>
      <c r="K51" s="9">
        <v>41607</v>
      </c>
      <c r="L51" s="3"/>
    </row>
    <row r="52" spans="1:12" ht="25.5" x14ac:dyDescent="0.25">
      <c r="A52" s="18">
        <f t="shared" si="1"/>
        <v>14</v>
      </c>
      <c r="B52" s="6">
        <v>41624</v>
      </c>
      <c r="C52" s="3" t="s">
        <v>296</v>
      </c>
      <c r="D52" s="3" t="s">
        <v>65</v>
      </c>
      <c r="E52" s="3" t="s">
        <v>66</v>
      </c>
      <c r="F52" s="13" t="s">
        <v>186</v>
      </c>
      <c r="G52" s="13" t="s">
        <v>187</v>
      </c>
      <c r="H52" s="3" t="s">
        <v>43</v>
      </c>
      <c r="I52" s="3" t="s">
        <v>8</v>
      </c>
      <c r="J52" s="14">
        <v>100000</v>
      </c>
      <c r="K52" s="9">
        <v>41624</v>
      </c>
      <c r="L52" s="3"/>
    </row>
    <row r="53" spans="1:12" ht="25.5" x14ac:dyDescent="0.25">
      <c r="A53" s="18">
        <f t="shared" si="1"/>
        <v>15</v>
      </c>
      <c r="B53" s="6">
        <v>41624</v>
      </c>
      <c r="C53" s="3" t="s">
        <v>297</v>
      </c>
      <c r="D53" s="3" t="s">
        <v>67</v>
      </c>
      <c r="E53" s="3" t="s">
        <v>293</v>
      </c>
      <c r="F53" s="13" t="s">
        <v>188</v>
      </c>
      <c r="G53" s="13" t="s">
        <v>189</v>
      </c>
      <c r="H53" s="3" t="s">
        <v>45</v>
      </c>
      <c r="I53" s="3" t="s">
        <v>8</v>
      </c>
      <c r="J53" s="14">
        <v>100000</v>
      </c>
      <c r="K53" s="9">
        <v>41624</v>
      </c>
      <c r="L53" s="3"/>
    </row>
    <row r="54" spans="1:12" ht="25.5" x14ac:dyDescent="0.25">
      <c r="A54" s="18">
        <f t="shared" si="1"/>
        <v>16</v>
      </c>
      <c r="B54" s="6">
        <v>41633</v>
      </c>
      <c r="C54" s="3" t="s">
        <v>298</v>
      </c>
      <c r="D54" s="3" t="s">
        <v>68</v>
      </c>
      <c r="E54" s="3" t="s">
        <v>69</v>
      </c>
      <c r="F54" s="13" t="s">
        <v>190</v>
      </c>
      <c r="G54" s="13">
        <v>5320024480</v>
      </c>
      <c r="H54" s="3" t="s">
        <v>70</v>
      </c>
      <c r="I54" s="3" t="s">
        <v>8</v>
      </c>
      <c r="J54" s="14">
        <v>100000</v>
      </c>
      <c r="K54" s="9">
        <v>41633</v>
      </c>
      <c r="L54" s="3"/>
    </row>
    <row r="55" spans="1:12" ht="38.25" x14ac:dyDescent="0.25">
      <c r="A55" s="18">
        <f t="shared" si="1"/>
        <v>17</v>
      </c>
      <c r="B55" s="6">
        <v>41633</v>
      </c>
      <c r="C55" s="3" t="s">
        <v>299</v>
      </c>
      <c r="D55" s="3" t="s">
        <v>71</v>
      </c>
      <c r="E55" s="3" t="s">
        <v>72</v>
      </c>
      <c r="F55" s="13" t="s">
        <v>191</v>
      </c>
      <c r="G55" s="13">
        <v>5320023207</v>
      </c>
      <c r="H55" s="3" t="s">
        <v>105</v>
      </c>
      <c r="I55" s="3" t="s">
        <v>8</v>
      </c>
      <c r="J55" s="14">
        <v>100000</v>
      </c>
      <c r="K55" s="9">
        <v>41633</v>
      </c>
      <c r="L55" s="3"/>
    </row>
    <row r="56" spans="1:12" ht="25.5" x14ac:dyDescent="0.25">
      <c r="A56" s="18">
        <f t="shared" si="1"/>
        <v>18</v>
      </c>
      <c r="B56" s="6">
        <v>41633</v>
      </c>
      <c r="C56" s="3" t="s">
        <v>295</v>
      </c>
      <c r="D56" s="3" t="s">
        <v>73</v>
      </c>
      <c r="E56" s="3" t="s">
        <v>294</v>
      </c>
      <c r="F56" s="13" t="s">
        <v>192</v>
      </c>
      <c r="G56" s="13" t="s">
        <v>193</v>
      </c>
      <c r="H56" s="3" t="s">
        <v>344</v>
      </c>
      <c r="I56" s="3" t="s">
        <v>8</v>
      </c>
      <c r="J56" s="14">
        <v>100000</v>
      </c>
      <c r="K56" s="9">
        <v>41633</v>
      </c>
      <c r="L56" s="3"/>
    </row>
    <row r="57" spans="1:12" ht="25.5" x14ac:dyDescent="0.25">
      <c r="A57" s="18">
        <f t="shared" si="1"/>
        <v>19</v>
      </c>
      <c r="B57" s="6">
        <v>41633</v>
      </c>
      <c r="C57" s="3" t="s">
        <v>301</v>
      </c>
      <c r="D57" s="3" t="s">
        <v>74</v>
      </c>
      <c r="E57" s="3" t="s">
        <v>300</v>
      </c>
      <c r="F57" s="13" t="s">
        <v>194</v>
      </c>
      <c r="G57" s="13">
        <v>5320023503</v>
      </c>
      <c r="H57" s="3" t="s">
        <v>345</v>
      </c>
      <c r="I57" s="3" t="s">
        <v>8</v>
      </c>
      <c r="J57" s="14">
        <v>100000</v>
      </c>
      <c r="K57" s="9">
        <v>41633</v>
      </c>
      <c r="L57" s="3"/>
    </row>
    <row r="58" spans="1:12" ht="25.5" x14ac:dyDescent="0.25">
      <c r="A58" s="18">
        <f t="shared" si="1"/>
        <v>20</v>
      </c>
      <c r="B58" s="6">
        <v>41635</v>
      </c>
      <c r="C58" s="3" t="s">
        <v>321</v>
      </c>
      <c r="D58" s="3" t="s">
        <v>75</v>
      </c>
      <c r="E58" s="3" t="s">
        <v>322</v>
      </c>
      <c r="F58" s="13" t="s">
        <v>195</v>
      </c>
      <c r="G58" s="13" t="s">
        <v>196</v>
      </c>
      <c r="H58" s="3" t="s">
        <v>76</v>
      </c>
      <c r="I58" s="3" t="s">
        <v>8</v>
      </c>
      <c r="J58" s="14">
        <v>29300</v>
      </c>
      <c r="K58" s="9">
        <v>41635</v>
      </c>
      <c r="L58" s="3"/>
    </row>
    <row r="59" spans="1:12" ht="38.25" x14ac:dyDescent="0.25">
      <c r="A59" s="18">
        <f t="shared" si="1"/>
        <v>21</v>
      </c>
      <c r="B59" s="6">
        <v>41701</v>
      </c>
      <c r="C59" s="3" t="s">
        <v>323</v>
      </c>
      <c r="D59" s="3" t="s">
        <v>77</v>
      </c>
      <c r="E59" s="3" t="s">
        <v>324</v>
      </c>
      <c r="F59" s="13" t="s">
        <v>197</v>
      </c>
      <c r="G59" s="13" t="s">
        <v>198</v>
      </c>
      <c r="H59" s="3" t="s">
        <v>25</v>
      </c>
      <c r="I59" s="3" t="s">
        <v>8</v>
      </c>
      <c r="J59" s="14">
        <v>100000</v>
      </c>
      <c r="K59" s="9">
        <v>41701</v>
      </c>
      <c r="L59" s="3"/>
    </row>
    <row r="60" spans="1:12" ht="25.5" x14ac:dyDescent="0.25">
      <c r="A60" s="18">
        <f t="shared" si="1"/>
        <v>22</v>
      </c>
      <c r="B60" s="6">
        <v>41701</v>
      </c>
      <c r="C60" s="3" t="s">
        <v>325</v>
      </c>
      <c r="D60" s="3" t="s">
        <v>78</v>
      </c>
      <c r="E60" s="3" t="s">
        <v>326</v>
      </c>
      <c r="F60" s="13" t="s">
        <v>199</v>
      </c>
      <c r="G60" s="13">
        <v>5320024803</v>
      </c>
      <c r="H60" s="3" t="s">
        <v>26</v>
      </c>
      <c r="I60" s="3" t="s">
        <v>8</v>
      </c>
      <c r="J60" s="14">
        <v>100000</v>
      </c>
      <c r="K60" s="9">
        <v>41701</v>
      </c>
      <c r="L60" s="3"/>
    </row>
    <row r="61" spans="1:12" ht="38.25" x14ac:dyDescent="0.25">
      <c r="A61" s="18">
        <f t="shared" si="1"/>
        <v>23</v>
      </c>
      <c r="B61" s="6">
        <v>41787</v>
      </c>
      <c r="C61" s="3" t="s">
        <v>327</v>
      </c>
      <c r="D61" s="3" t="s">
        <v>79</v>
      </c>
      <c r="E61" s="3" t="s">
        <v>328</v>
      </c>
      <c r="F61" s="13" t="s">
        <v>200</v>
      </c>
      <c r="G61" s="13" t="s">
        <v>201</v>
      </c>
      <c r="H61" s="3" t="s">
        <v>28</v>
      </c>
      <c r="I61" s="3" t="s">
        <v>8</v>
      </c>
      <c r="J61" s="14">
        <v>100000</v>
      </c>
      <c r="K61" s="9">
        <v>41787</v>
      </c>
      <c r="L61" s="3"/>
    </row>
    <row r="62" spans="1:12" ht="25.5" x14ac:dyDescent="0.25">
      <c r="A62" s="18">
        <f t="shared" si="1"/>
        <v>24</v>
      </c>
      <c r="B62" s="6">
        <v>41787</v>
      </c>
      <c r="C62" s="3" t="s">
        <v>329</v>
      </c>
      <c r="D62" s="3" t="s">
        <v>80</v>
      </c>
      <c r="E62" s="3" t="s">
        <v>330</v>
      </c>
      <c r="F62" s="13" t="s">
        <v>202</v>
      </c>
      <c r="G62" s="13" t="s">
        <v>203</v>
      </c>
      <c r="H62" s="3" t="s">
        <v>29</v>
      </c>
      <c r="I62" s="3" t="s">
        <v>8</v>
      </c>
      <c r="J62" s="14">
        <v>100000</v>
      </c>
      <c r="K62" s="9">
        <v>41787</v>
      </c>
      <c r="L62" s="3"/>
    </row>
    <row r="63" spans="1:12" ht="25.5" x14ac:dyDescent="0.25">
      <c r="A63" s="18">
        <f t="shared" si="1"/>
        <v>25</v>
      </c>
      <c r="B63" s="6">
        <v>41787</v>
      </c>
      <c r="C63" s="3" t="s">
        <v>331</v>
      </c>
      <c r="D63" s="3" t="s">
        <v>81</v>
      </c>
      <c r="E63" s="3" t="s">
        <v>332</v>
      </c>
      <c r="F63" s="13" t="s">
        <v>205</v>
      </c>
      <c r="G63" s="13" t="s">
        <v>204</v>
      </c>
      <c r="H63" s="3" t="s">
        <v>37</v>
      </c>
      <c r="I63" s="3" t="s">
        <v>8</v>
      </c>
      <c r="J63" s="14">
        <v>100000</v>
      </c>
      <c r="K63" s="9">
        <v>41787</v>
      </c>
      <c r="L63" s="3"/>
    </row>
    <row r="64" spans="1:12" ht="25.5" x14ac:dyDescent="0.25">
      <c r="A64" s="18">
        <f t="shared" si="1"/>
        <v>26</v>
      </c>
      <c r="B64" s="6">
        <v>41957</v>
      </c>
      <c r="C64" s="3" t="s">
        <v>333</v>
      </c>
      <c r="D64" s="3" t="s">
        <v>82</v>
      </c>
      <c r="E64" s="3" t="s">
        <v>83</v>
      </c>
      <c r="F64" s="13" t="s">
        <v>206</v>
      </c>
      <c r="G64" s="13">
        <v>5320024673</v>
      </c>
      <c r="H64" s="3" t="s">
        <v>39</v>
      </c>
      <c r="I64" s="3" t="s">
        <v>8</v>
      </c>
      <c r="J64" s="14">
        <v>100000</v>
      </c>
      <c r="K64" s="9">
        <v>41957</v>
      </c>
      <c r="L64" s="3"/>
    </row>
    <row r="65" spans="1:12" ht="38.25" x14ac:dyDescent="0.25">
      <c r="A65" s="18">
        <f t="shared" si="1"/>
        <v>27</v>
      </c>
      <c r="B65" s="6">
        <v>41957</v>
      </c>
      <c r="C65" s="3" t="s">
        <v>320</v>
      </c>
      <c r="D65" s="3" t="s">
        <v>84</v>
      </c>
      <c r="E65" s="3" t="s">
        <v>319</v>
      </c>
      <c r="F65" s="13" t="s">
        <v>207</v>
      </c>
      <c r="G65" s="13" t="s">
        <v>208</v>
      </c>
      <c r="H65" s="3" t="s">
        <v>85</v>
      </c>
      <c r="I65" s="3" t="s">
        <v>8</v>
      </c>
      <c r="J65" s="14">
        <v>100000</v>
      </c>
      <c r="K65" s="9">
        <v>41957</v>
      </c>
      <c r="L65" s="3"/>
    </row>
    <row r="66" spans="1:12" ht="38.25" x14ac:dyDescent="0.25">
      <c r="A66" s="18">
        <f t="shared" si="1"/>
        <v>28</v>
      </c>
      <c r="B66" s="6">
        <v>41957</v>
      </c>
      <c r="C66" s="3" t="s">
        <v>317</v>
      </c>
      <c r="D66" s="3" t="s">
        <v>86</v>
      </c>
      <c r="E66" s="3" t="s">
        <v>318</v>
      </c>
      <c r="F66" s="13" t="s">
        <v>209</v>
      </c>
      <c r="G66" s="13" t="s">
        <v>210</v>
      </c>
      <c r="H66" s="3" t="s">
        <v>22</v>
      </c>
      <c r="I66" s="3" t="s">
        <v>8</v>
      </c>
      <c r="J66" s="14">
        <v>100000</v>
      </c>
      <c r="K66" s="9">
        <v>41957</v>
      </c>
      <c r="L66" s="3"/>
    </row>
    <row r="67" spans="1:12" ht="38.25" x14ac:dyDescent="0.25">
      <c r="A67" s="18">
        <f t="shared" si="1"/>
        <v>29</v>
      </c>
      <c r="B67" s="6">
        <v>41957</v>
      </c>
      <c r="C67" s="3" t="s">
        <v>315</v>
      </c>
      <c r="D67" s="3" t="s">
        <v>87</v>
      </c>
      <c r="E67" s="3" t="s">
        <v>316</v>
      </c>
      <c r="F67" s="13" t="s">
        <v>211</v>
      </c>
      <c r="G67" s="13" t="s">
        <v>212</v>
      </c>
      <c r="H67" s="3" t="s">
        <v>23</v>
      </c>
      <c r="I67" s="3" t="s">
        <v>8</v>
      </c>
      <c r="J67" s="14">
        <v>100000</v>
      </c>
      <c r="K67" s="9">
        <v>41957</v>
      </c>
      <c r="L67" s="16"/>
    </row>
    <row r="68" spans="1:12" ht="38.25" x14ac:dyDescent="0.25">
      <c r="A68" s="18">
        <f t="shared" si="1"/>
        <v>30</v>
      </c>
      <c r="B68" s="6">
        <v>41957</v>
      </c>
      <c r="C68" s="3" t="s">
        <v>313</v>
      </c>
      <c r="D68" s="3" t="s">
        <v>88</v>
      </c>
      <c r="E68" s="3" t="s">
        <v>314</v>
      </c>
      <c r="F68" s="13" t="s">
        <v>213</v>
      </c>
      <c r="G68" s="13" t="s">
        <v>215</v>
      </c>
      <c r="H68" s="3" t="s">
        <v>24</v>
      </c>
      <c r="I68" s="3" t="s">
        <v>8</v>
      </c>
      <c r="J68" s="14">
        <v>100000</v>
      </c>
      <c r="K68" s="9">
        <v>41957</v>
      </c>
      <c r="L68" s="16"/>
    </row>
    <row r="69" spans="1:12" ht="38.25" x14ac:dyDescent="0.25">
      <c r="A69" s="18">
        <f t="shared" si="1"/>
        <v>31</v>
      </c>
      <c r="B69" s="6">
        <v>42003</v>
      </c>
      <c r="C69" s="3" t="s">
        <v>312</v>
      </c>
      <c r="D69" s="3" t="s">
        <v>89</v>
      </c>
      <c r="E69" s="3" t="s">
        <v>311</v>
      </c>
      <c r="F69" s="13" t="s">
        <v>216</v>
      </c>
      <c r="G69" s="13" t="s">
        <v>214</v>
      </c>
      <c r="H69" s="3" t="s">
        <v>41</v>
      </c>
      <c r="I69" s="3" t="s">
        <v>8</v>
      </c>
      <c r="J69" s="14">
        <v>100000</v>
      </c>
      <c r="K69" s="9">
        <v>42003</v>
      </c>
      <c r="L69" s="16"/>
    </row>
    <row r="70" spans="1:12" ht="38.25" x14ac:dyDescent="0.25">
      <c r="A70" s="18">
        <f t="shared" si="1"/>
        <v>32</v>
      </c>
      <c r="B70" s="6">
        <v>42003</v>
      </c>
      <c r="C70" s="3" t="s">
        <v>310</v>
      </c>
      <c r="D70" s="3" t="s">
        <v>90</v>
      </c>
      <c r="E70" s="3" t="s">
        <v>309</v>
      </c>
      <c r="F70" s="13" t="s">
        <v>217</v>
      </c>
      <c r="G70" s="13" t="s">
        <v>218</v>
      </c>
      <c r="H70" s="3" t="s">
        <v>42</v>
      </c>
      <c r="I70" s="3" t="s">
        <v>8</v>
      </c>
      <c r="J70" s="14">
        <v>100000</v>
      </c>
      <c r="K70" s="9">
        <v>42003</v>
      </c>
      <c r="L70" s="16"/>
    </row>
    <row r="71" spans="1:12" ht="25.5" x14ac:dyDescent="0.25">
      <c r="A71" s="18">
        <f t="shared" si="1"/>
        <v>33</v>
      </c>
      <c r="B71" s="6">
        <v>42003</v>
      </c>
      <c r="C71" s="3" t="s">
        <v>307</v>
      </c>
      <c r="D71" s="3" t="s">
        <v>91</v>
      </c>
      <c r="E71" s="3" t="s">
        <v>308</v>
      </c>
      <c r="F71" s="13" t="s">
        <v>219</v>
      </c>
      <c r="G71" s="13" t="s">
        <v>220</v>
      </c>
      <c r="H71" s="3" t="s">
        <v>43</v>
      </c>
      <c r="I71" s="3" t="s">
        <v>8</v>
      </c>
      <c r="J71" s="14">
        <v>100000</v>
      </c>
      <c r="K71" s="9">
        <v>42003</v>
      </c>
      <c r="L71" s="16"/>
    </row>
    <row r="72" spans="1:12" ht="38.25" x14ac:dyDescent="0.25">
      <c r="A72" s="18">
        <f t="shared" si="1"/>
        <v>34</v>
      </c>
      <c r="B72" s="6">
        <v>42003</v>
      </c>
      <c r="C72" s="3" t="s">
        <v>303</v>
      </c>
      <c r="D72" s="3" t="s">
        <v>92</v>
      </c>
      <c r="E72" s="3" t="s">
        <v>306</v>
      </c>
      <c r="F72" s="13" t="s">
        <v>221</v>
      </c>
      <c r="G72" s="13" t="s">
        <v>222</v>
      </c>
      <c r="H72" s="3" t="s">
        <v>44</v>
      </c>
      <c r="I72" s="3" t="s">
        <v>8</v>
      </c>
      <c r="J72" s="14">
        <v>84962</v>
      </c>
      <c r="K72" s="9">
        <v>42003</v>
      </c>
      <c r="L72" s="16"/>
    </row>
    <row r="73" spans="1:12" ht="25.5" x14ac:dyDescent="0.25">
      <c r="A73" s="18">
        <f t="shared" si="1"/>
        <v>35</v>
      </c>
      <c r="B73" s="6">
        <v>42003</v>
      </c>
      <c r="C73" s="3" t="s">
        <v>305</v>
      </c>
      <c r="D73" s="3" t="s">
        <v>93</v>
      </c>
      <c r="E73" s="3" t="s">
        <v>302</v>
      </c>
      <c r="F73" s="13" t="s">
        <v>223</v>
      </c>
      <c r="G73" s="13">
        <v>5320000922</v>
      </c>
      <c r="H73" s="3" t="s">
        <v>346</v>
      </c>
      <c r="I73" s="3" t="s">
        <v>8</v>
      </c>
      <c r="J73" s="14">
        <v>300000</v>
      </c>
      <c r="K73" s="9">
        <v>42003</v>
      </c>
      <c r="L73" s="16"/>
    </row>
    <row r="74" spans="1:12" ht="25.5" x14ac:dyDescent="0.25">
      <c r="A74" s="18">
        <f t="shared" si="1"/>
        <v>36</v>
      </c>
      <c r="B74" s="6">
        <v>42003</v>
      </c>
      <c r="C74" s="3" t="s">
        <v>304</v>
      </c>
      <c r="D74" s="3" t="s">
        <v>291</v>
      </c>
      <c r="E74" s="3" t="s">
        <v>290</v>
      </c>
      <c r="F74" s="13" t="s">
        <v>224</v>
      </c>
      <c r="G74" s="13">
        <v>5320022877</v>
      </c>
      <c r="H74" s="3" t="s">
        <v>347</v>
      </c>
      <c r="I74" s="3" t="s">
        <v>8</v>
      </c>
      <c r="J74" s="14">
        <v>300000</v>
      </c>
      <c r="K74" s="9">
        <v>42003</v>
      </c>
      <c r="L74" s="16"/>
    </row>
    <row r="75" spans="1:12" ht="38.25" x14ac:dyDescent="0.25">
      <c r="A75" s="18">
        <f t="shared" si="1"/>
        <v>37</v>
      </c>
      <c r="B75" s="6">
        <v>42003</v>
      </c>
      <c r="C75" s="3" t="s">
        <v>288</v>
      </c>
      <c r="D75" s="3" t="s">
        <v>94</v>
      </c>
      <c r="E75" s="3" t="s">
        <v>289</v>
      </c>
      <c r="F75" s="13" t="s">
        <v>225</v>
      </c>
      <c r="G75" s="13" t="s">
        <v>226</v>
      </c>
      <c r="H75" s="3" t="s">
        <v>348</v>
      </c>
      <c r="I75" s="3" t="s">
        <v>8</v>
      </c>
      <c r="J75" s="14">
        <v>300000</v>
      </c>
      <c r="K75" s="9">
        <v>42003</v>
      </c>
      <c r="L75" s="16"/>
    </row>
    <row r="76" spans="1:12" ht="25.5" x14ac:dyDescent="0.25">
      <c r="A76" s="18">
        <f t="shared" si="1"/>
        <v>38</v>
      </c>
      <c r="B76" s="6">
        <v>42003</v>
      </c>
      <c r="C76" s="3" t="s">
        <v>286</v>
      </c>
      <c r="D76" s="3" t="s">
        <v>95</v>
      </c>
      <c r="E76" s="3" t="s">
        <v>287</v>
      </c>
      <c r="F76" s="13" t="s">
        <v>227</v>
      </c>
      <c r="G76" s="13">
        <v>5320018863</v>
      </c>
      <c r="H76" s="3" t="s">
        <v>349</v>
      </c>
      <c r="I76" s="3" t="s">
        <v>8</v>
      </c>
      <c r="J76" s="14">
        <v>300000</v>
      </c>
      <c r="K76" s="9">
        <v>42003</v>
      </c>
      <c r="L76" s="16"/>
    </row>
    <row r="77" spans="1:12" ht="25.5" x14ac:dyDescent="0.25">
      <c r="A77" s="18">
        <f t="shared" si="1"/>
        <v>39</v>
      </c>
      <c r="B77" s="6">
        <v>42003</v>
      </c>
      <c r="C77" s="3" t="s">
        <v>284</v>
      </c>
      <c r="D77" s="3" t="s">
        <v>96</v>
      </c>
      <c r="E77" s="3" t="s">
        <v>285</v>
      </c>
      <c r="F77" s="13" t="s">
        <v>230</v>
      </c>
      <c r="G77" s="13" t="s">
        <v>228</v>
      </c>
      <c r="H77" s="3" t="s">
        <v>97</v>
      </c>
      <c r="I77" s="3" t="s">
        <v>8</v>
      </c>
      <c r="J77" s="14">
        <v>100000</v>
      </c>
      <c r="K77" s="9">
        <v>42003</v>
      </c>
      <c r="L77" s="16"/>
    </row>
    <row r="78" spans="1:12" ht="25.5" x14ac:dyDescent="0.25">
      <c r="A78" s="18">
        <f t="shared" si="1"/>
        <v>40</v>
      </c>
      <c r="B78" s="6">
        <v>42121</v>
      </c>
      <c r="C78" s="3" t="s">
        <v>98</v>
      </c>
      <c r="D78" s="3" t="s">
        <v>99</v>
      </c>
      <c r="E78" s="3" t="s">
        <v>100</v>
      </c>
      <c r="F78" s="13" t="s">
        <v>229</v>
      </c>
      <c r="G78" s="13" t="s">
        <v>231</v>
      </c>
      <c r="H78" s="3" t="s">
        <v>101</v>
      </c>
      <c r="I78" s="3" t="s">
        <v>8</v>
      </c>
      <c r="J78" s="3" t="s">
        <v>102</v>
      </c>
      <c r="K78" s="9">
        <v>42003</v>
      </c>
      <c r="L78" s="8"/>
    </row>
    <row r="79" spans="1:12" ht="38.25" x14ac:dyDescent="0.25">
      <c r="A79" s="18">
        <f t="shared" si="1"/>
        <v>41</v>
      </c>
      <c r="B79" s="6">
        <v>42124</v>
      </c>
      <c r="C79" s="3" t="s">
        <v>103</v>
      </c>
      <c r="D79" s="3" t="s">
        <v>104</v>
      </c>
      <c r="E79" s="3" t="s">
        <v>360</v>
      </c>
      <c r="F79" s="13" t="s">
        <v>232</v>
      </c>
      <c r="G79" s="13" t="s">
        <v>233</v>
      </c>
      <c r="H79" s="3" t="s">
        <v>105</v>
      </c>
      <c r="I79" s="3" t="s">
        <v>8</v>
      </c>
      <c r="J79" s="3" t="s">
        <v>106</v>
      </c>
      <c r="K79" s="9">
        <v>42003</v>
      </c>
      <c r="L79" s="8"/>
    </row>
    <row r="80" spans="1:12" ht="38.25" x14ac:dyDescent="0.25">
      <c r="A80" s="18">
        <f t="shared" si="1"/>
        <v>42</v>
      </c>
      <c r="B80" s="6">
        <v>42170</v>
      </c>
      <c r="C80" s="3" t="s">
        <v>107</v>
      </c>
      <c r="D80" s="3" t="s">
        <v>108</v>
      </c>
      <c r="E80" s="3" t="s">
        <v>109</v>
      </c>
      <c r="F80" s="13" t="s">
        <v>234</v>
      </c>
      <c r="G80" s="13" t="s">
        <v>235</v>
      </c>
      <c r="H80" s="3" t="s">
        <v>25</v>
      </c>
      <c r="I80" s="3" t="s">
        <v>8</v>
      </c>
      <c r="J80" s="3" t="s">
        <v>110</v>
      </c>
      <c r="K80" s="9">
        <v>42170</v>
      </c>
      <c r="L80" s="8"/>
    </row>
    <row r="81" spans="1:12" ht="25.5" x14ac:dyDescent="0.25">
      <c r="A81" s="18">
        <f t="shared" si="1"/>
        <v>43</v>
      </c>
      <c r="B81" s="6">
        <v>42172</v>
      </c>
      <c r="C81" s="3" t="s">
        <v>111</v>
      </c>
      <c r="D81" s="3" t="s">
        <v>112</v>
      </c>
      <c r="E81" s="3" t="s">
        <v>113</v>
      </c>
      <c r="F81" s="13" t="s">
        <v>236</v>
      </c>
      <c r="G81" s="13" t="s">
        <v>237</v>
      </c>
      <c r="H81" s="3" t="s">
        <v>26</v>
      </c>
      <c r="I81" s="3" t="s">
        <v>8</v>
      </c>
      <c r="J81" s="3" t="s">
        <v>114</v>
      </c>
      <c r="K81" s="9">
        <v>42172</v>
      </c>
      <c r="L81" s="8"/>
    </row>
    <row r="82" spans="1:12" ht="38.25" x14ac:dyDescent="0.25">
      <c r="A82" s="18">
        <f t="shared" si="1"/>
        <v>44</v>
      </c>
      <c r="B82" s="6">
        <v>42202</v>
      </c>
      <c r="C82" s="3" t="s">
        <v>115</v>
      </c>
      <c r="D82" s="3" t="s">
        <v>116</v>
      </c>
      <c r="E82" s="3" t="s">
        <v>117</v>
      </c>
      <c r="F82" s="13" t="s">
        <v>238</v>
      </c>
      <c r="G82" s="13" t="s">
        <v>239</v>
      </c>
      <c r="H82" s="3" t="s">
        <v>27</v>
      </c>
      <c r="I82" s="3" t="s">
        <v>118</v>
      </c>
      <c r="J82" s="3" t="s">
        <v>119</v>
      </c>
      <c r="K82" s="9">
        <v>42201</v>
      </c>
      <c r="L82" s="8"/>
    </row>
    <row r="83" spans="1:12" ht="38.25" x14ac:dyDescent="0.25">
      <c r="A83" s="18">
        <f t="shared" si="1"/>
        <v>45</v>
      </c>
      <c r="B83" s="6">
        <v>42304</v>
      </c>
      <c r="C83" s="3" t="s">
        <v>120</v>
      </c>
      <c r="D83" s="3" t="s">
        <v>121</v>
      </c>
      <c r="E83" s="3" t="s">
        <v>122</v>
      </c>
      <c r="F83" s="13" t="s">
        <v>240</v>
      </c>
      <c r="G83" s="13" t="s">
        <v>241</v>
      </c>
      <c r="H83" s="3" t="s">
        <v>28</v>
      </c>
      <c r="I83" s="3" t="s">
        <v>118</v>
      </c>
      <c r="J83" s="3" t="s">
        <v>110</v>
      </c>
      <c r="K83" s="9">
        <v>42304</v>
      </c>
      <c r="L83" s="8"/>
    </row>
    <row r="84" spans="1:12" ht="38.25" x14ac:dyDescent="0.25">
      <c r="A84" s="18">
        <f t="shared" si="1"/>
        <v>46</v>
      </c>
      <c r="B84" s="6">
        <v>42355</v>
      </c>
      <c r="C84" s="3" t="s">
        <v>123</v>
      </c>
      <c r="D84" s="3" t="s">
        <v>124</v>
      </c>
      <c r="E84" s="3" t="s">
        <v>125</v>
      </c>
      <c r="F84" s="13" t="s">
        <v>242</v>
      </c>
      <c r="G84" s="13" t="s">
        <v>243</v>
      </c>
      <c r="H84" s="3" t="s">
        <v>126</v>
      </c>
      <c r="I84" s="3" t="s">
        <v>118</v>
      </c>
      <c r="J84" s="3" t="s">
        <v>127</v>
      </c>
      <c r="K84" s="9">
        <v>42354</v>
      </c>
      <c r="L84" s="8"/>
    </row>
    <row r="85" spans="1:12" ht="38.25" x14ac:dyDescent="0.25">
      <c r="A85" s="18">
        <f t="shared" si="1"/>
        <v>47</v>
      </c>
      <c r="B85" s="6">
        <v>42355</v>
      </c>
      <c r="C85" s="3" t="s">
        <v>123</v>
      </c>
      <c r="D85" s="3" t="s">
        <v>128</v>
      </c>
      <c r="E85" s="3" t="s">
        <v>129</v>
      </c>
      <c r="F85" s="13" t="s">
        <v>244</v>
      </c>
      <c r="G85" s="13" t="s">
        <v>245</v>
      </c>
      <c r="H85" s="3" t="s">
        <v>130</v>
      </c>
      <c r="I85" s="3" t="s">
        <v>118</v>
      </c>
      <c r="J85" s="3" t="s">
        <v>131</v>
      </c>
      <c r="K85" s="9">
        <v>42354</v>
      </c>
      <c r="L85" s="8"/>
    </row>
    <row r="86" spans="1:12" ht="38.25" x14ac:dyDescent="0.25">
      <c r="A86" s="18">
        <f t="shared" si="1"/>
        <v>48</v>
      </c>
      <c r="B86" s="6">
        <v>42355</v>
      </c>
      <c r="C86" s="3" t="s">
        <v>132</v>
      </c>
      <c r="D86" s="3" t="s">
        <v>133</v>
      </c>
      <c r="E86" s="3" t="s">
        <v>134</v>
      </c>
      <c r="F86" s="13" t="s">
        <v>246</v>
      </c>
      <c r="G86" s="13" t="s">
        <v>247</v>
      </c>
      <c r="H86" s="3" t="s">
        <v>39</v>
      </c>
      <c r="I86" s="3" t="s">
        <v>118</v>
      </c>
      <c r="J86" s="3" t="s">
        <v>135</v>
      </c>
      <c r="K86" s="9">
        <v>42354</v>
      </c>
      <c r="L86" s="8"/>
    </row>
    <row r="87" spans="1:12" ht="38.25" x14ac:dyDescent="0.25">
      <c r="A87" s="18">
        <f t="shared" si="1"/>
        <v>49</v>
      </c>
      <c r="B87" s="6">
        <v>42355</v>
      </c>
      <c r="C87" s="3" t="s">
        <v>136</v>
      </c>
      <c r="D87" s="3" t="s">
        <v>137</v>
      </c>
      <c r="E87" s="3" t="s">
        <v>138</v>
      </c>
      <c r="F87" s="13" t="s">
        <v>248</v>
      </c>
      <c r="G87" s="13" t="s">
        <v>249</v>
      </c>
      <c r="H87" s="3" t="s">
        <v>85</v>
      </c>
      <c r="I87" s="3" t="s">
        <v>118</v>
      </c>
      <c r="J87" s="3" t="s">
        <v>110</v>
      </c>
      <c r="K87" s="9">
        <v>42354</v>
      </c>
      <c r="L87" s="8"/>
    </row>
    <row r="88" spans="1:12" ht="38.25" x14ac:dyDescent="0.25">
      <c r="A88" s="18">
        <f t="shared" si="1"/>
        <v>50</v>
      </c>
      <c r="B88" s="6">
        <v>42355</v>
      </c>
      <c r="C88" s="3" t="s">
        <v>136</v>
      </c>
      <c r="D88" s="3" t="s">
        <v>139</v>
      </c>
      <c r="E88" s="3" t="s">
        <v>140</v>
      </c>
      <c r="F88" s="13" t="s">
        <v>250</v>
      </c>
      <c r="G88" s="13" t="s">
        <v>251</v>
      </c>
      <c r="H88" s="3" t="s">
        <v>22</v>
      </c>
      <c r="I88" s="3" t="s">
        <v>118</v>
      </c>
      <c r="J88" s="3" t="s">
        <v>141</v>
      </c>
      <c r="K88" s="9">
        <v>42354</v>
      </c>
      <c r="L88" s="8"/>
    </row>
    <row r="89" spans="1:12" ht="38.25" x14ac:dyDescent="0.25">
      <c r="A89" s="18">
        <f t="shared" si="1"/>
        <v>51</v>
      </c>
      <c r="B89" s="6">
        <v>42355</v>
      </c>
      <c r="C89" s="3" t="s">
        <v>136</v>
      </c>
      <c r="D89" s="3" t="s">
        <v>142</v>
      </c>
      <c r="E89" s="3" t="s">
        <v>143</v>
      </c>
      <c r="F89" s="13" t="s">
        <v>253</v>
      </c>
      <c r="G89" s="13" t="s">
        <v>252</v>
      </c>
      <c r="H89" s="3" t="s">
        <v>23</v>
      </c>
      <c r="I89" s="3" t="s">
        <v>118</v>
      </c>
      <c r="J89" s="3" t="s">
        <v>110</v>
      </c>
      <c r="K89" s="9">
        <v>42354</v>
      </c>
      <c r="L89" s="8"/>
    </row>
    <row r="90" spans="1:12" ht="38.25" x14ac:dyDescent="0.25">
      <c r="A90" s="18">
        <f t="shared" si="1"/>
        <v>52</v>
      </c>
      <c r="B90" s="6">
        <v>42363</v>
      </c>
      <c r="C90" s="3" t="s">
        <v>144</v>
      </c>
      <c r="D90" s="3" t="s">
        <v>145</v>
      </c>
      <c r="E90" s="3" t="s">
        <v>146</v>
      </c>
      <c r="F90" s="13" t="s">
        <v>254</v>
      </c>
      <c r="G90" s="13" t="s">
        <v>255</v>
      </c>
      <c r="H90" s="3" t="s">
        <v>24</v>
      </c>
      <c r="I90" s="3" t="s">
        <v>147</v>
      </c>
      <c r="J90" s="3" t="s">
        <v>148</v>
      </c>
      <c r="K90" s="9">
        <v>42363</v>
      </c>
      <c r="L90" s="8"/>
    </row>
    <row r="91" spans="1:12" ht="25.5" x14ac:dyDescent="0.25">
      <c r="A91" s="18">
        <f t="shared" si="1"/>
        <v>53</v>
      </c>
      <c r="B91" s="6">
        <v>42363</v>
      </c>
      <c r="C91" s="3" t="s">
        <v>144</v>
      </c>
      <c r="D91" s="3" t="s">
        <v>149</v>
      </c>
      <c r="E91" s="3" t="s">
        <v>150</v>
      </c>
      <c r="F91" s="13" t="s">
        <v>256</v>
      </c>
      <c r="G91" s="13" t="s">
        <v>257</v>
      </c>
      <c r="H91" s="3" t="s">
        <v>40</v>
      </c>
      <c r="I91" s="3" t="s">
        <v>147</v>
      </c>
      <c r="J91" s="3" t="s">
        <v>151</v>
      </c>
      <c r="K91" s="9">
        <v>42363</v>
      </c>
      <c r="L91" s="8"/>
    </row>
    <row r="92" spans="1:12" ht="38.25" x14ac:dyDescent="0.25">
      <c r="A92" s="18">
        <f t="shared" si="1"/>
        <v>54</v>
      </c>
      <c r="B92" s="6">
        <v>42363</v>
      </c>
      <c r="C92" s="3" t="s">
        <v>152</v>
      </c>
      <c r="D92" s="3" t="s">
        <v>153</v>
      </c>
      <c r="E92" s="3" t="s">
        <v>154</v>
      </c>
      <c r="F92" s="13" t="s">
        <v>258</v>
      </c>
      <c r="G92" s="13" t="s">
        <v>259</v>
      </c>
      <c r="H92" s="3" t="s">
        <v>41</v>
      </c>
      <c r="I92" s="3" t="s">
        <v>147</v>
      </c>
      <c r="J92" s="3" t="s">
        <v>155</v>
      </c>
      <c r="K92" s="9">
        <v>42363</v>
      </c>
      <c r="L92" s="8"/>
    </row>
    <row r="93" spans="1:12" ht="38.25" x14ac:dyDescent="0.25">
      <c r="A93" s="18">
        <f t="shared" si="1"/>
        <v>55</v>
      </c>
      <c r="B93" s="6">
        <v>42367</v>
      </c>
      <c r="C93" s="3" t="s">
        <v>144</v>
      </c>
      <c r="D93" s="3" t="s">
        <v>156</v>
      </c>
      <c r="E93" s="3" t="s">
        <v>150</v>
      </c>
      <c r="F93" s="13" t="s">
        <v>260</v>
      </c>
      <c r="G93" s="13" t="s">
        <v>261</v>
      </c>
      <c r="H93" s="3" t="s">
        <v>42</v>
      </c>
      <c r="I93" s="3" t="s">
        <v>147</v>
      </c>
      <c r="J93" s="3" t="s">
        <v>110</v>
      </c>
      <c r="K93" s="9">
        <v>42366</v>
      </c>
      <c r="L93" s="8"/>
    </row>
    <row r="94" spans="1:12" ht="38.25" x14ac:dyDescent="0.25">
      <c r="A94" s="18">
        <f t="shared" si="1"/>
        <v>56</v>
      </c>
      <c r="B94" s="6">
        <v>42367</v>
      </c>
      <c r="C94" s="3" t="s">
        <v>157</v>
      </c>
      <c r="D94" s="3" t="s">
        <v>158</v>
      </c>
      <c r="E94" s="3" t="s">
        <v>159</v>
      </c>
      <c r="F94" s="13" t="s">
        <v>262</v>
      </c>
      <c r="G94" s="13" t="s">
        <v>263</v>
      </c>
      <c r="H94" s="3" t="s">
        <v>43</v>
      </c>
      <c r="I94" s="3" t="s">
        <v>147</v>
      </c>
      <c r="J94" s="3" t="s">
        <v>160</v>
      </c>
      <c r="K94" s="9">
        <v>42367</v>
      </c>
      <c r="L94" s="8"/>
    </row>
    <row r="95" spans="1:12" ht="38.25" x14ac:dyDescent="0.25">
      <c r="A95" s="18">
        <f t="shared" si="1"/>
        <v>57</v>
      </c>
      <c r="B95" s="6">
        <v>42661</v>
      </c>
      <c r="C95" s="3" t="s">
        <v>351</v>
      </c>
      <c r="D95" s="3" t="s">
        <v>352</v>
      </c>
      <c r="E95" s="3" t="s">
        <v>125</v>
      </c>
      <c r="F95" s="13" t="s">
        <v>242</v>
      </c>
      <c r="G95" s="13" t="s">
        <v>243</v>
      </c>
      <c r="H95" s="3" t="s">
        <v>353</v>
      </c>
      <c r="I95" s="3" t="s">
        <v>118</v>
      </c>
      <c r="J95" s="15">
        <v>100000</v>
      </c>
      <c r="K95" s="9">
        <v>42660</v>
      </c>
      <c r="L95" s="8"/>
    </row>
    <row r="96" spans="1:12" ht="25.5" x14ac:dyDescent="0.25">
      <c r="A96" s="18">
        <f t="shared" si="1"/>
        <v>58</v>
      </c>
      <c r="B96" s="6">
        <v>42661</v>
      </c>
      <c r="C96" s="3" t="s">
        <v>351</v>
      </c>
      <c r="D96" s="3" t="s">
        <v>354</v>
      </c>
      <c r="E96" s="3" t="s">
        <v>355</v>
      </c>
      <c r="F96" s="13" t="s">
        <v>356</v>
      </c>
      <c r="G96" s="13" t="s">
        <v>357</v>
      </c>
      <c r="H96" s="3" t="s">
        <v>358</v>
      </c>
      <c r="I96" s="3" t="s">
        <v>118</v>
      </c>
      <c r="J96" s="15">
        <v>100000</v>
      </c>
      <c r="K96" s="9">
        <v>42660</v>
      </c>
      <c r="L96" s="8"/>
    </row>
    <row r="97" spans="1:12" ht="38.25" x14ac:dyDescent="0.25">
      <c r="A97" s="18">
        <f t="shared" si="1"/>
        <v>59</v>
      </c>
      <c r="B97" s="6">
        <v>42661</v>
      </c>
      <c r="C97" s="3" t="s">
        <v>351</v>
      </c>
      <c r="D97" s="3" t="s">
        <v>104</v>
      </c>
      <c r="E97" s="3" t="s">
        <v>361</v>
      </c>
      <c r="F97" s="13" t="s">
        <v>232</v>
      </c>
      <c r="G97" s="13" t="s">
        <v>233</v>
      </c>
      <c r="H97" s="3" t="s">
        <v>359</v>
      </c>
      <c r="I97" s="3" t="s">
        <v>118</v>
      </c>
      <c r="J97" s="15">
        <v>100000</v>
      </c>
      <c r="K97" s="9">
        <v>42660</v>
      </c>
      <c r="L97" s="8"/>
    </row>
    <row r="98" spans="1:12" ht="38.25" x14ac:dyDescent="0.25">
      <c r="A98" s="18">
        <f t="shared" si="1"/>
        <v>60</v>
      </c>
      <c r="B98" s="6">
        <v>42661</v>
      </c>
      <c r="C98" s="3" t="s">
        <v>351</v>
      </c>
      <c r="D98" s="3" t="s">
        <v>362</v>
      </c>
      <c r="E98" s="3" t="s">
        <v>363</v>
      </c>
      <c r="F98" s="13" t="s">
        <v>364</v>
      </c>
      <c r="G98" s="13" t="s">
        <v>365</v>
      </c>
      <c r="H98" s="3" t="s">
        <v>28</v>
      </c>
      <c r="I98" s="3" t="s">
        <v>118</v>
      </c>
      <c r="J98" s="15">
        <v>200000</v>
      </c>
      <c r="K98" s="9">
        <v>42660</v>
      </c>
      <c r="L98" s="8"/>
    </row>
    <row r="99" spans="1:12" ht="25.5" x14ac:dyDescent="0.25">
      <c r="A99" s="18">
        <f t="shared" si="1"/>
        <v>61</v>
      </c>
      <c r="B99" s="6">
        <v>42661</v>
      </c>
      <c r="C99" s="3" t="s">
        <v>351</v>
      </c>
      <c r="D99" s="3" t="s">
        <v>366</v>
      </c>
      <c r="E99" s="3" t="s">
        <v>367</v>
      </c>
      <c r="F99" s="13" t="s">
        <v>368</v>
      </c>
      <c r="G99" s="13" t="s">
        <v>369</v>
      </c>
      <c r="H99" s="3" t="s">
        <v>29</v>
      </c>
      <c r="I99" s="3" t="s">
        <v>118</v>
      </c>
      <c r="J99" s="15">
        <v>154000</v>
      </c>
      <c r="K99" s="9">
        <v>42660</v>
      </c>
      <c r="L99" s="8"/>
    </row>
    <row r="100" spans="1:12" ht="25.5" x14ac:dyDescent="0.25">
      <c r="A100" s="18">
        <f t="shared" si="1"/>
        <v>62</v>
      </c>
      <c r="B100" s="6">
        <v>42724</v>
      </c>
      <c r="C100" s="3" t="s">
        <v>370</v>
      </c>
      <c r="D100" s="3" t="s">
        <v>371</v>
      </c>
      <c r="E100" s="3" t="s">
        <v>372</v>
      </c>
      <c r="F100" s="13" t="s">
        <v>373</v>
      </c>
      <c r="G100" s="13" t="s">
        <v>374</v>
      </c>
      <c r="H100" s="3" t="s">
        <v>37</v>
      </c>
      <c r="I100" s="3" t="s">
        <v>118</v>
      </c>
      <c r="J100" s="15">
        <v>179496</v>
      </c>
      <c r="K100" s="9">
        <v>42719</v>
      </c>
      <c r="L100" s="8"/>
    </row>
    <row r="101" spans="1:12" ht="38.25" x14ac:dyDescent="0.25">
      <c r="A101" s="18">
        <f t="shared" si="1"/>
        <v>63</v>
      </c>
      <c r="B101" s="6">
        <v>42724</v>
      </c>
      <c r="C101" s="3" t="s">
        <v>370</v>
      </c>
      <c r="D101" s="3" t="s">
        <v>375</v>
      </c>
      <c r="E101" s="3" t="s">
        <v>376</v>
      </c>
      <c r="F101" s="13" t="s">
        <v>377</v>
      </c>
      <c r="G101" s="13" t="s">
        <v>378</v>
      </c>
      <c r="H101" s="3" t="s">
        <v>38</v>
      </c>
      <c r="I101" s="3" t="s">
        <v>118</v>
      </c>
      <c r="J101" s="15">
        <v>154269</v>
      </c>
      <c r="K101" s="9">
        <v>42719</v>
      </c>
      <c r="L101" s="8"/>
    </row>
    <row r="102" spans="1:12" ht="38.25" x14ac:dyDescent="0.25">
      <c r="A102" s="18">
        <f t="shared" si="1"/>
        <v>64</v>
      </c>
      <c r="B102" s="6">
        <v>42724</v>
      </c>
      <c r="C102" s="3" t="s">
        <v>370</v>
      </c>
      <c r="D102" s="3" t="s">
        <v>379</v>
      </c>
      <c r="E102" s="3" t="s">
        <v>381</v>
      </c>
      <c r="F102" s="13" t="s">
        <v>382</v>
      </c>
      <c r="G102" s="13" t="s">
        <v>383</v>
      </c>
      <c r="H102" s="3" t="s">
        <v>39</v>
      </c>
      <c r="I102" s="3" t="s">
        <v>118</v>
      </c>
      <c r="J102" s="15">
        <v>200000</v>
      </c>
      <c r="K102" s="9">
        <v>42719</v>
      </c>
      <c r="L102" s="8"/>
    </row>
    <row r="103" spans="1:12" ht="25.5" x14ac:dyDescent="0.25">
      <c r="A103" s="18">
        <f t="shared" si="1"/>
        <v>65</v>
      </c>
      <c r="B103" s="6">
        <v>42730</v>
      </c>
      <c r="C103" s="3" t="s">
        <v>384</v>
      </c>
      <c r="D103" s="3" t="s">
        <v>385</v>
      </c>
      <c r="E103" s="3" t="s">
        <v>386</v>
      </c>
      <c r="F103" s="13" t="s">
        <v>387</v>
      </c>
      <c r="G103" s="13" t="s">
        <v>388</v>
      </c>
      <c r="H103" s="3" t="s">
        <v>85</v>
      </c>
      <c r="I103" s="3" t="s">
        <v>118</v>
      </c>
      <c r="J103" s="15">
        <v>158011</v>
      </c>
      <c r="K103" s="9">
        <v>42727</v>
      </c>
      <c r="L103" s="8"/>
    </row>
    <row r="104" spans="1:12" ht="25.5" x14ac:dyDescent="0.25">
      <c r="A104" s="18">
        <f t="shared" si="1"/>
        <v>66</v>
      </c>
      <c r="B104" s="6">
        <v>42730</v>
      </c>
      <c r="C104" s="3" t="s">
        <v>384</v>
      </c>
      <c r="D104" s="3" t="s">
        <v>389</v>
      </c>
      <c r="E104" s="3" t="s">
        <v>390</v>
      </c>
      <c r="F104" s="13" t="s">
        <v>391</v>
      </c>
      <c r="G104" s="13" t="s">
        <v>392</v>
      </c>
      <c r="H104" s="3" t="s">
        <v>22</v>
      </c>
      <c r="I104" s="3" t="s">
        <v>118</v>
      </c>
      <c r="J104" s="15">
        <v>198824</v>
      </c>
      <c r="K104" s="9">
        <v>42727</v>
      </c>
      <c r="L104" s="8"/>
    </row>
    <row r="105" spans="1:12" ht="38.25" x14ac:dyDescent="0.25">
      <c r="A105" s="18">
        <f t="shared" ref="A105:A149" si="2">A104+1</f>
        <v>67</v>
      </c>
      <c r="B105" s="6">
        <v>42951</v>
      </c>
      <c r="C105" s="3" t="s">
        <v>393</v>
      </c>
      <c r="D105" s="3" t="s">
        <v>94</v>
      </c>
      <c r="E105" s="3" t="s">
        <v>394</v>
      </c>
      <c r="F105" s="13" t="s">
        <v>225</v>
      </c>
      <c r="G105" s="13" t="s">
        <v>226</v>
      </c>
      <c r="H105" s="3" t="s">
        <v>395</v>
      </c>
      <c r="I105" s="3" t="s">
        <v>147</v>
      </c>
      <c r="J105" s="15">
        <v>30000</v>
      </c>
      <c r="K105" s="9">
        <v>42950</v>
      </c>
      <c r="L105" s="8"/>
    </row>
    <row r="106" spans="1:12" ht="38.25" x14ac:dyDescent="0.25">
      <c r="A106" s="18">
        <f t="shared" si="2"/>
        <v>68</v>
      </c>
      <c r="B106" s="6">
        <v>43031</v>
      </c>
      <c r="C106" s="3" t="s">
        <v>396</v>
      </c>
      <c r="D106" s="3" t="s">
        <v>397</v>
      </c>
      <c r="E106" s="3" t="s">
        <v>7</v>
      </c>
      <c r="F106" s="13" t="s">
        <v>31</v>
      </c>
      <c r="G106" s="13" t="s">
        <v>398</v>
      </c>
      <c r="H106" s="3" t="s">
        <v>399</v>
      </c>
      <c r="I106" s="3" t="s">
        <v>147</v>
      </c>
      <c r="J106" s="15">
        <v>17500</v>
      </c>
      <c r="K106" s="9">
        <v>43028</v>
      </c>
      <c r="L106" s="8"/>
    </row>
    <row r="107" spans="1:12" ht="25.5" x14ac:dyDescent="0.25">
      <c r="A107" s="18">
        <f t="shared" si="2"/>
        <v>69</v>
      </c>
      <c r="B107" s="6">
        <v>43035</v>
      </c>
      <c r="C107" s="3" t="s">
        <v>400</v>
      </c>
      <c r="D107" s="3" t="s">
        <v>401</v>
      </c>
      <c r="E107" s="3" t="s">
        <v>7</v>
      </c>
      <c r="F107" s="13" t="s">
        <v>30</v>
      </c>
      <c r="G107" s="13" t="s">
        <v>402</v>
      </c>
      <c r="H107" s="3" t="s">
        <v>403</v>
      </c>
      <c r="I107" s="3" t="s">
        <v>147</v>
      </c>
      <c r="J107" s="15">
        <v>30000</v>
      </c>
      <c r="K107" s="9">
        <v>43034</v>
      </c>
      <c r="L107" s="8"/>
    </row>
    <row r="108" spans="1:12" ht="25.5" x14ac:dyDescent="0.25">
      <c r="A108" s="18">
        <f t="shared" si="2"/>
        <v>70</v>
      </c>
      <c r="B108" s="6">
        <v>43040</v>
      </c>
      <c r="C108" s="3" t="s">
        <v>404</v>
      </c>
      <c r="D108" s="3" t="s">
        <v>405</v>
      </c>
      <c r="E108" s="3" t="s">
        <v>406</v>
      </c>
      <c r="F108" s="13" t="s">
        <v>407</v>
      </c>
      <c r="G108" s="13" t="s">
        <v>408</v>
      </c>
      <c r="H108" s="3" t="s">
        <v>409</v>
      </c>
      <c r="I108" s="3" t="s">
        <v>147</v>
      </c>
      <c r="J108" s="15">
        <v>18592.5</v>
      </c>
      <c r="K108" s="9">
        <v>43039</v>
      </c>
      <c r="L108" s="8"/>
    </row>
    <row r="109" spans="1:12" ht="38.25" x14ac:dyDescent="0.25">
      <c r="A109" s="18">
        <f t="shared" si="2"/>
        <v>71</v>
      </c>
      <c r="B109" s="6">
        <v>43423</v>
      </c>
      <c r="C109" s="3" t="s">
        <v>410</v>
      </c>
      <c r="D109" s="3" t="s">
        <v>67</v>
      </c>
      <c r="E109" s="3" t="s">
        <v>411</v>
      </c>
      <c r="F109" s="13" t="s">
        <v>188</v>
      </c>
      <c r="G109" s="13" t="s">
        <v>189</v>
      </c>
      <c r="H109" s="3" t="s">
        <v>412</v>
      </c>
      <c r="I109" s="3" t="s">
        <v>147</v>
      </c>
      <c r="J109" s="15">
        <v>298893.21000000002</v>
      </c>
      <c r="K109" s="9">
        <v>43420</v>
      </c>
      <c r="L109" s="8"/>
    </row>
    <row r="110" spans="1:12" ht="38.25" x14ac:dyDescent="0.25">
      <c r="A110" s="18">
        <f t="shared" si="2"/>
        <v>72</v>
      </c>
      <c r="B110" s="6">
        <v>43423</v>
      </c>
      <c r="C110" s="3" t="s">
        <v>410</v>
      </c>
      <c r="D110" s="3" t="s">
        <v>413</v>
      </c>
      <c r="E110" s="3" t="s">
        <v>414</v>
      </c>
      <c r="F110" s="13" t="s">
        <v>415</v>
      </c>
      <c r="G110" s="13" t="s">
        <v>416</v>
      </c>
      <c r="H110" s="3" t="s">
        <v>417</v>
      </c>
      <c r="I110" s="3" t="s">
        <v>147</v>
      </c>
      <c r="J110" s="15">
        <v>600000</v>
      </c>
      <c r="K110" s="9">
        <v>43420</v>
      </c>
      <c r="L110" s="8"/>
    </row>
    <row r="111" spans="1:12" ht="38.25" x14ac:dyDescent="0.25">
      <c r="A111" s="18">
        <f t="shared" si="2"/>
        <v>73</v>
      </c>
      <c r="B111" s="6">
        <v>43423</v>
      </c>
      <c r="C111" s="3" t="s">
        <v>410</v>
      </c>
      <c r="D111" s="3" t="s">
        <v>94</v>
      </c>
      <c r="E111" s="3" t="s">
        <v>418</v>
      </c>
      <c r="F111" s="13" t="s">
        <v>225</v>
      </c>
      <c r="G111" s="13" t="s">
        <v>226</v>
      </c>
      <c r="H111" s="3" t="s">
        <v>419</v>
      </c>
      <c r="I111" s="3" t="s">
        <v>147</v>
      </c>
      <c r="J111" s="15">
        <v>352434.29</v>
      </c>
      <c r="K111" s="9">
        <v>43420</v>
      </c>
      <c r="L111" s="8"/>
    </row>
    <row r="112" spans="1:12" ht="38.25" x14ac:dyDescent="0.25">
      <c r="A112" s="18">
        <f t="shared" si="2"/>
        <v>74</v>
      </c>
      <c r="B112" s="6">
        <v>43768</v>
      </c>
      <c r="C112" s="3" t="s">
        <v>420</v>
      </c>
      <c r="D112" s="3" t="s">
        <v>421</v>
      </c>
      <c r="E112" s="3" t="s">
        <v>83</v>
      </c>
      <c r="F112" s="13" t="s">
        <v>422</v>
      </c>
      <c r="G112" s="13" t="s">
        <v>423</v>
      </c>
      <c r="H112" s="3" t="s">
        <v>412</v>
      </c>
      <c r="I112" s="3" t="str">
        <f>I111</f>
        <v>Финансовая</v>
      </c>
      <c r="J112" s="15">
        <v>600000</v>
      </c>
      <c r="K112" s="9">
        <v>43767</v>
      </c>
      <c r="L112" s="8"/>
    </row>
    <row r="113" spans="1:12" ht="38.25" x14ac:dyDescent="0.25">
      <c r="A113" s="18">
        <f t="shared" si="2"/>
        <v>75</v>
      </c>
      <c r="B113" s="6">
        <v>43768</v>
      </c>
      <c r="C113" s="3" t="s">
        <v>420</v>
      </c>
      <c r="D113" s="3" t="s">
        <v>413</v>
      </c>
      <c r="E113" s="3" t="s">
        <v>414</v>
      </c>
      <c r="F113" s="13" t="s">
        <v>415</v>
      </c>
      <c r="G113" s="13" t="s">
        <v>416</v>
      </c>
      <c r="H113" s="3" t="s">
        <v>417</v>
      </c>
      <c r="I113" s="3" t="str">
        <f>I112</f>
        <v>Финансовая</v>
      </c>
      <c r="J113" s="15">
        <v>600000</v>
      </c>
      <c r="K113" s="9">
        <v>43767</v>
      </c>
      <c r="L113" s="8"/>
    </row>
    <row r="114" spans="1:12" ht="38.25" x14ac:dyDescent="0.25">
      <c r="A114" s="18">
        <f t="shared" si="2"/>
        <v>76</v>
      </c>
      <c r="B114" s="6">
        <v>43768</v>
      </c>
      <c r="C114" s="3" t="s">
        <v>420</v>
      </c>
      <c r="D114" s="3" t="s">
        <v>67</v>
      </c>
      <c r="E114" s="3" t="s">
        <v>411</v>
      </c>
      <c r="F114" s="13" t="s">
        <v>188</v>
      </c>
      <c r="G114" s="13" t="s">
        <v>189</v>
      </c>
      <c r="H114" s="3" t="s">
        <v>419</v>
      </c>
      <c r="I114" s="3" t="str">
        <f>I113</f>
        <v>Финансовая</v>
      </c>
      <c r="J114" s="15">
        <v>128572</v>
      </c>
      <c r="K114" s="9">
        <v>43767</v>
      </c>
      <c r="L114" s="8"/>
    </row>
    <row r="115" spans="1:12" ht="38.25" x14ac:dyDescent="0.25">
      <c r="A115" s="18">
        <f t="shared" si="2"/>
        <v>77</v>
      </c>
      <c r="B115" s="6">
        <v>43768</v>
      </c>
      <c r="C115" s="3" t="s">
        <v>420</v>
      </c>
      <c r="D115" s="3" t="s">
        <v>424</v>
      </c>
      <c r="E115" s="3" t="s">
        <v>425</v>
      </c>
      <c r="F115" s="13" t="s">
        <v>426</v>
      </c>
      <c r="G115" s="13" t="s">
        <v>427</v>
      </c>
      <c r="H115" s="3" t="s">
        <v>428</v>
      </c>
      <c r="I115" s="3" t="str">
        <f>I114</f>
        <v>Финансовая</v>
      </c>
      <c r="J115" s="15">
        <v>114428</v>
      </c>
      <c r="K115" s="9">
        <v>43767</v>
      </c>
      <c r="L115" s="8"/>
    </row>
    <row r="116" spans="1:12" ht="38.25" x14ac:dyDescent="0.25">
      <c r="A116" s="18">
        <f t="shared" si="2"/>
        <v>78</v>
      </c>
      <c r="B116" s="6">
        <v>44124</v>
      </c>
      <c r="C116" s="3" t="s">
        <v>429</v>
      </c>
      <c r="D116" s="3" t="s">
        <v>430</v>
      </c>
      <c r="E116" s="3" t="s">
        <v>431</v>
      </c>
      <c r="F116" s="13" t="s">
        <v>432</v>
      </c>
      <c r="G116" s="13" t="s">
        <v>433</v>
      </c>
      <c r="H116" s="3" t="s">
        <v>435</v>
      </c>
      <c r="I116" s="3" t="s">
        <v>147</v>
      </c>
      <c r="J116" s="15">
        <v>316421.84999999998</v>
      </c>
      <c r="K116" s="9">
        <v>44123</v>
      </c>
      <c r="L116" s="8"/>
    </row>
    <row r="117" spans="1:12" ht="38.25" x14ac:dyDescent="0.25">
      <c r="A117" s="18">
        <f t="shared" si="2"/>
        <v>79</v>
      </c>
      <c r="B117" s="6">
        <v>44124</v>
      </c>
      <c r="C117" s="3" t="s">
        <v>429</v>
      </c>
      <c r="D117" s="3" t="s">
        <v>67</v>
      </c>
      <c r="E117" s="3" t="s">
        <v>436</v>
      </c>
      <c r="F117" s="13" t="s">
        <v>188</v>
      </c>
      <c r="G117" s="13" t="s">
        <v>189</v>
      </c>
      <c r="H117" s="3" t="s">
        <v>437</v>
      </c>
      <c r="I117" s="3" t="s">
        <v>147</v>
      </c>
      <c r="J117" s="15">
        <v>233225.04</v>
      </c>
      <c r="K117" s="9">
        <v>44123</v>
      </c>
      <c r="L117" s="8"/>
    </row>
    <row r="118" spans="1:12" ht="38.25" x14ac:dyDescent="0.25">
      <c r="A118" s="18">
        <f t="shared" si="2"/>
        <v>80</v>
      </c>
      <c r="B118" s="6">
        <v>44124</v>
      </c>
      <c r="C118" s="3" t="s">
        <v>429</v>
      </c>
      <c r="D118" s="3" t="s">
        <v>94</v>
      </c>
      <c r="E118" s="3" t="s">
        <v>438</v>
      </c>
      <c r="F118" s="13" t="s">
        <v>225</v>
      </c>
      <c r="G118" s="13" t="s">
        <v>226</v>
      </c>
      <c r="H118" s="3" t="s">
        <v>439</v>
      </c>
      <c r="I118" s="3" t="s">
        <v>147</v>
      </c>
      <c r="J118" s="15">
        <v>784175.36</v>
      </c>
      <c r="K118" s="9">
        <v>44123</v>
      </c>
      <c r="L118" s="8"/>
    </row>
    <row r="119" spans="1:12" ht="38.25" x14ac:dyDescent="0.25">
      <c r="A119" s="18">
        <f t="shared" si="2"/>
        <v>81</v>
      </c>
      <c r="B119" s="6">
        <v>44124</v>
      </c>
      <c r="C119" s="3" t="s">
        <v>429</v>
      </c>
      <c r="D119" s="3" t="s">
        <v>440</v>
      </c>
      <c r="E119" s="3" t="s">
        <v>441</v>
      </c>
      <c r="F119" s="13" t="s">
        <v>442</v>
      </c>
      <c r="G119" s="13" t="s">
        <v>443</v>
      </c>
      <c r="H119" s="3" t="s">
        <v>434</v>
      </c>
      <c r="I119" s="3" t="s">
        <v>147</v>
      </c>
      <c r="J119" s="15">
        <v>187039.95</v>
      </c>
      <c r="K119" s="9">
        <v>44123</v>
      </c>
      <c r="L119" s="8"/>
    </row>
    <row r="120" spans="1:12" ht="38.25" x14ac:dyDescent="0.25">
      <c r="A120" s="18">
        <f t="shared" si="2"/>
        <v>82</v>
      </c>
      <c r="B120" s="6">
        <v>44180</v>
      </c>
      <c r="C120" s="3" t="s">
        <v>444</v>
      </c>
      <c r="D120" s="3" t="s">
        <v>94</v>
      </c>
      <c r="E120" s="3" t="s">
        <v>438</v>
      </c>
      <c r="F120" s="13" t="s">
        <v>225</v>
      </c>
      <c r="G120" s="13" t="s">
        <v>226</v>
      </c>
      <c r="H120" s="3" t="s">
        <v>445</v>
      </c>
      <c r="I120" s="3" t="s">
        <v>118</v>
      </c>
      <c r="J120" s="15">
        <v>100137.4</v>
      </c>
      <c r="K120" s="9">
        <v>44179</v>
      </c>
      <c r="L120" s="8"/>
    </row>
    <row r="121" spans="1:12" ht="38.25" x14ac:dyDescent="0.25">
      <c r="A121" s="18">
        <f t="shared" si="2"/>
        <v>83</v>
      </c>
      <c r="B121" s="6">
        <v>44180</v>
      </c>
      <c r="C121" s="3" t="s">
        <v>444</v>
      </c>
      <c r="D121" s="3" t="s">
        <v>67</v>
      </c>
      <c r="E121" s="3" t="s">
        <v>436</v>
      </c>
      <c r="F121" s="13" t="s">
        <v>188</v>
      </c>
      <c r="G121" s="13" t="s">
        <v>189</v>
      </c>
      <c r="H121" s="3" t="s">
        <v>446</v>
      </c>
      <c r="I121" s="3" t="s">
        <v>147</v>
      </c>
      <c r="J121" s="15">
        <v>35585.730000000003</v>
      </c>
      <c r="K121" s="9">
        <v>44179</v>
      </c>
      <c r="L121" s="8"/>
    </row>
    <row r="122" spans="1:12" ht="38.25" x14ac:dyDescent="0.25">
      <c r="A122" s="18">
        <f t="shared" si="2"/>
        <v>84</v>
      </c>
      <c r="B122" s="6">
        <v>44180</v>
      </c>
      <c r="C122" s="3" t="s">
        <v>444</v>
      </c>
      <c r="D122" s="3" t="s">
        <v>424</v>
      </c>
      <c r="E122" s="3" t="s">
        <v>425</v>
      </c>
      <c r="F122" s="13" t="s">
        <v>426</v>
      </c>
      <c r="G122" s="13" t="s">
        <v>427</v>
      </c>
      <c r="H122" s="3" t="s">
        <v>447</v>
      </c>
      <c r="I122" s="3" t="s">
        <v>147</v>
      </c>
      <c r="J122" s="15">
        <v>182660.75</v>
      </c>
      <c r="K122" s="9">
        <v>44179</v>
      </c>
      <c r="L122" s="8"/>
    </row>
    <row r="123" spans="1:12" ht="38.25" x14ac:dyDescent="0.25">
      <c r="A123" s="18">
        <f t="shared" si="2"/>
        <v>85</v>
      </c>
      <c r="B123" s="6">
        <v>44180</v>
      </c>
      <c r="C123" s="3" t="s">
        <v>444</v>
      </c>
      <c r="D123" s="3" t="s">
        <v>413</v>
      </c>
      <c r="E123" s="3" t="s">
        <v>414</v>
      </c>
      <c r="F123" s="13" t="s">
        <v>415</v>
      </c>
      <c r="G123" s="13" t="s">
        <v>416</v>
      </c>
      <c r="H123" s="3" t="s">
        <v>448</v>
      </c>
      <c r="I123" s="3" t="s">
        <v>147</v>
      </c>
      <c r="J123" s="15">
        <v>982821.14</v>
      </c>
      <c r="K123" s="9">
        <v>44179</v>
      </c>
      <c r="L123" s="8"/>
    </row>
    <row r="124" spans="1:12" ht="38.25" x14ac:dyDescent="0.25">
      <c r="A124" s="18">
        <f t="shared" si="2"/>
        <v>86</v>
      </c>
      <c r="B124" s="6">
        <v>44180</v>
      </c>
      <c r="C124" s="3" t="s">
        <v>444</v>
      </c>
      <c r="D124" s="3" t="s">
        <v>430</v>
      </c>
      <c r="E124" s="3" t="s">
        <v>431</v>
      </c>
      <c r="F124" s="13" t="s">
        <v>432</v>
      </c>
      <c r="G124" s="13" t="s">
        <v>433</v>
      </c>
      <c r="H124" s="3" t="s">
        <v>449</v>
      </c>
      <c r="I124" s="3" t="s">
        <v>147</v>
      </c>
      <c r="J124" s="15">
        <v>54932.95</v>
      </c>
      <c r="K124" s="9">
        <v>44179</v>
      </c>
      <c r="L124" s="8"/>
    </row>
    <row r="125" spans="1:12" ht="63.75" x14ac:dyDescent="0.25">
      <c r="A125" s="18">
        <f t="shared" si="2"/>
        <v>87</v>
      </c>
      <c r="B125" s="6">
        <v>44880</v>
      </c>
      <c r="C125" s="3" t="s">
        <v>450</v>
      </c>
      <c r="D125" s="3" t="s">
        <v>451</v>
      </c>
      <c r="E125" s="3" t="s">
        <v>452</v>
      </c>
      <c r="F125" s="13" t="s">
        <v>453</v>
      </c>
      <c r="G125" s="13" t="s">
        <v>454</v>
      </c>
      <c r="H125" s="3" t="s">
        <v>484</v>
      </c>
      <c r="I125" s="3" t="s">
        <v>147</v>
      </c>
      <c r="J125" s="15">
        <v>18538.330000000002</v>
      </c>
      <c r="K125" s="9">
        <v>44879</v>
      </c>
      <c r="L125" s="8"/>
    </row>
    <row r="126" spans="1:12" ht="63.75" x14ac:dyDescent="0.25">
      <c r="A126" s="18">
        <f t="shared" si="2"/>
        <v>88</v>
      </c>
      <c r="B126" s="6">
        <v>44880</v>
      </c>
      <c r="C126" s="3" t="s">
        <v>450</v>
      </c>
      <c r="D126" s="3" t="s">
        <v>455</v>
      </c>
      <c r="E126" s="3" t="s">
        <v>456</v>
      </c>
      <c r="F126" s="13" t="s">
        <v>457</v>
      </c>
      <c r="G126" s="13" t="s">
        <v>458</v>
      </c>
      <c r="H126" s="3" t="s">
        <v>486</v>
      </c>
      <c r="I126" s="3" t="s">
        <v>147</v>
      </c>
      <c r="J126" s="15">
        <v>12718.77</v>
      </c>
      <c r="K126" s="9">
        <v>44879</v>
      </c>
      <c r="L126" s="8"/>
    </row>
    <row r="127" spans="1:12" ht="63.75" x14ac:dyDescent="0.25">
      <c r="A127" s="18">
        <f t="shared" si="2"/>
        <v>89</v>
      </c>
      <c r="B127" s="6">
        <v>44880</v>
      </c>
      <c r="C127" s="3" t="s">
        <v>450</v>
      </c>
      <c r="D127" s="3" t="s">
        <v>459</v>
      </c>
      <c r="E127" s="3" t="s">
        <v>460</v>
      </c>
      <c r="F127" s="13" t="s">
        <v>461</v>
      </c>
      <c r="G127" s="13" t="s">
        <v>462</v>
      </c>
      <c r="H127" s="3" t="s">
        <v>485</v>
      </c>
      <c r="I127" s="3" t="s">
        <v>147</v>
      </c>
      <c r="J127" s="15">
        <v>14415.75</v>
      </c>
      <c r="K127" s="9">
        <v>44879</v>
      </c>
      <c r="L127" s="8"/>
    </row>
    <row r="128" spans="1:12" ht="63.75" x14ac:dyDescent="0.25">
      <c r="A128" s="18">
        <f t="shared" si="2"/>
        <v>90</v>
      </c>
      <c r="B128" s="6">
        <v>44880</v>
      </c>
      <c r="C128" s="3" t="s">
        <v>450</v>
      </c>
      <c r="D128" s="3" t="s">
        <v>463</v>
      </c>
      <c r="E128" s="3" t="s">
        <v>464</v>
      </c>
      <c r="F128" s="13" t="s">
        <v>465</v>
      </c>
      <c r="G128" s="13" t="s">
        <v>466</v>
      </c>
      <c r="H128" s="3" t="s">
        <v>483</v>
      </c>
      <c r="I128" s="3" t="s">
        <v>147</v>
      </c>
      <c r="J128" s="15">
        <v>4008.21</v>
      </c>
      <c r="K128" s="9">
        <v>44879</v>
      </c>
      <c r="L128" s="8"/>
    </row>
    <row r="129" spans="1:12" ht="63.75" x14ac:dyDescent="0.25">
      <c r="A129" s="18">
        <f t="shared" si="2"/>
        <v>91</v>
      </c>
      <c r="B129" s="6">
        <v>44914</v>
      </c>
      <c r="C129" s="3" t="s">
        <v>467</v>
      </c>
      <c r="D129" s="3" t="s">
        <v>451</v>
      </c>
      <c r="E129" s="3" t="s">
        <v>452</v>
      </c>
      <c r="F129" s="13" t="s">
        <v>453</v>
      </c>
      <c r="G129" s="13" t="s">
        <v>454</v>
      </c>
      <c r="H129" s="3" t="s">
        <v>484</v>
      </c>
      <c r="I129" s="3" t="s">
        <v>147</v>
      </c>
      <c r="J129" s="15">
        <v>21470.71</v>
      </c>
      <c r="K129" s="9">
        <v>44911</v>
      </c>
      <c r="L129" s="8"/>
    </row>
    <row r="130" spans="1:12" ht="63.75" x14ac:dyDescent="0.25">
      <c r="A130" s="18">
        <f t="shared" si="2"/>
        <v>92</v>
      </c>
      <c r="B130" s="6">
        <v>44914</v>
      </c>
      <c r="C130" s="3" t="s">
        <v>467</v>
      </c>
      <c r="D130" s="3" t="s">
        <v>455</v>
      </c>
      <c r="E130" s="3" t="s">
        <v>456</v>
      </c>
      <c r="F130" s="13" t="s">
        <v>457</v>
      </c>
      <c r="G130" s="13" t="s">
        <v>458</v>
      </c>
      <c r="H130" s="3" t="s">
        <v>486</v>
      </c>
      <c r="I130" s="3" t="s">
        <v>147</v>
      </c>
      <c r="J130" s="15">
        <v>15390.65</v>
      </c>
      <c r="K130" s="9">
        <v>44911</v>
      </c>
      <c r="L130" s="8"/>
    </row>
    <row r="131" spans="1:12" ht="63.75" x14ac:dyDescent="0.25">
      <c r="A131" s="18">
        <f t="shared" si="2"/>
        <v>93</v>
      </c>
      <c r="B131" s="6">
        <v>44914</v>
      </c>
      <c r="C131" s="3" t="s">
        <v>467</v>
      </c>
      <c r="D131" s="3" t="s">
        <v>459</v>
      </c>
      <c r="E131" s="3" t="s">
        <v>460</v>
      </c>
      <c r="F131" s="13" t="s">
        <v>461</v>
      </c>
      <c r="G131" s="13" t="s">
        <v>462</v>
      </c>
      <c r="H131" s="3" t="s">
        <v>485</v>
      </c>
      <c r="I131" s="3" t="s">
        <v>147</v>
      </c>
      <c r="J131" s="15">
        <v>14376.68</v>
      </c>
      <c r="K131" s="9">
        <v>44911</v>
      </c>
      <c r="L131" s="8"/>
    </row>
    <row r="132" spans="1:12" ht="63.75" x14ac:dyDescent="0.25">
      <c r="A132" s="18">
        <f t="shared" si="2"/>
        <v>94</v>
      </c>
      <c r="B132" s="6">
        <v>44914</v>
      </c>
      <c r="C132" s="3" t="s">
        <v>467</v>
      </c>
      <c r="D132" s="3" t="s">
        <v>463</v>
      </c>
      <c r="E132" s="3" t="s">
        <v>464</v>
      </c>
      <c r="F132" s="13" t="s">
        <v>465</v>
      </c>
      <c r="G132" s="13" t="s">
        <v>466</v>
      </c>
      <c r="H132" s="3" t="s">
        <v>483</v>
      </c>
      <c r="I132" s="3" t="s">
        <v>147</v>
      </c>
      <c r="J132" s="15">
        <v>4289.1400000000003</v>
      </c>
      <c r="K132" s="9">
        <v>44911</v>
      </c>
      <c r="L132" s="8"/>
    </row>
    <row r="133" spans="1:12" ht="38.25" x14ac:dyDescent="0.25">
      <c r="A133" s="18">
        <f t="shared" si="2"/>
        <v>95</v>
      </c>
      <c r="B133" s="6">
        <v>44923</v>
      </c>
      <c r="C133" s="3" t="s">
        <v>488</v>
      </c>
      <c r="D133" s="3" t="s">
        <v>478</v>
      </c>
      <c r="E133" s="3" t="s">
        <v>479</v>
      </c>
      <c r="F133" s="13" t="s">
        <v>480</v>
      </c>
      <c r="G133" s="13" t="s">
        <v>481</v>
      </c>
      <c r="H133" s="3" t="s">
        <v>482</v>
      </c>
      <c r="I133" s="3" t="s">
        <v>147</v>
      </c>
      <c r="J133" s="15">
        <v>364500</v>
      </c>
      <c r="K133" s="9">
        <v>44916</v>
      </c>
      <c r="L133" s="8"/>
    </row>
    <row r="134" spans="1:12" ht="63.75" x14ac:dyDescent="0.25">
      <c r="A134" s="18">
        <f t="shared" si="2"/>
        <v>96</v>
      </c>
      <c r="B134" s="6">
        <v>44923</v>
      </c>
      <c r="C134" s="3" t="s">
        <v>487</v>
      </c>
      <c r="D134" s="3" t="s">
        <v>451</v>
      </c>
      <c r="E134" s="3" t="s">
        <v>452</v>
      </c>
      <c r="F134" s="13" t="s">
        <v>453</v>
      </c>
      <c r="G134" s="13" t="s">
        <v>454</v>
      </c>
      <c r="H134" s="3" t="s">
        <v>484</v>
      </c>
      <c r="I134" s="3" t="s">
        <v>147</v>
      </c>
      <c r="J134" s="15">
        <v>21370.04</v>
      </c>
      <c r="K134" s="9">
        <v>44922</v>
      </c>
      <c r="L134" s="8"/>
    </row>
    <row r="135" spans="1:12" ht="63.75" x14ac:dyDescent="0.25">
      <c r="A135" s="18">
        <f t="shared" si="2"/>
        <v>97</v>
      </c>
      <c r="B135" s="6">
        <v>44923</v>
      </c>
      <c r="C135" s="3" t="s">
        <v>487</v>
      </c>
      <c r="D135" s="3" t="s">
        <v>463</v>
      </c>
      <c r="E135" s="3" t="s">
        <v>464</v>
      </c>
      <c r="F135" s="13" t="s">
        <v>465</v>
      </c>
      <c r="G135" s="13" t="s">
        <v>466</v>
      </c>
      <c r="H135" s="3" t="s">
        <v>483</v>
      </c>
      <c r="I135" s="3" t="s">
        <v>147</v>
      </c>
      <c r="J135" s="15">
        <v>5232.24</v>
      </c>
      <c r="K135" s="9">
        <v>44922</v>
      </c>
      <c r="L135" s="8"/>
    </row>
    <row r="136" spans="1:12" ht="63.75" x14ac:dyDescent="0.25">
      <c r="A136" s="18">
        <f t="shared" si="2"/>
        <v>98</v>
      </c>
      <c r="B136" s="6">
        <v>44923</v>
      </c>
      <c r="C136" s="3" t="s">
        <v>487</v>
      </c>
      <c r="D136" s="3" t="s">
        <v>459</v>
      </c>
      <c r="E136" s="3" t="s">
        <v>460</v>
      </c>
      <c r="F136" s="13" t="s">
        <v>461</v>
      </c>
      <c r="G136" s="13" t="s">
        <v>462</v>
      </c>
      <c r="H136" s="3" t="s">
        <v>485</v>
      </c>
      <c r="I136" s="3" t="s">
        <v>147</v>
      </c>
      <c r="J136" s="15">
        <v>14326.48</v>
      </c>
      <c r="K136" s="9">
        <v>44922</v>
      </c>
      <c r="L136" s="8"/>
    </row>
    <row r="137" spans="1:12" ht="63.75" x14ac:dyDescent="0.25">
      <c r="A137" s="18">
        <f t="shared" si="2"/>
        <v>99</v>
      </c>
      <c r="B137" s="6">
        <v>44923</v>
      </c>
      <c r="C137" s="3" t="s">
        <v>487</v>
      </c>
      <c r="D137" s="3" t="s">
        <v>455</v>
      </c>
      <c r="E137" s="3" t="s">
        <v>456</v>
      </c>
      <c r="F137" s="13" t="s">
        <v>457</v>
      </c>
      <c r="G137" s="13" t="s">
        <v>458</v>
      </c>
      <c r="H137" s="3" t="s">
        <v>486</v>
      </c>
      <c r="I137" s="3" t="s">
        <v>147</v>
      </c>
      <c r="J137" s="15">
        <v>14191.7</v>
      </c>
      <c r="K137" s="9">
        <v>44922</v>
      </c>
      <c r="L137" s="8"/>
    </row>
    <row r="138" spans="1:12" ht="63.75" x14ac:dyDescent="0.25">
      <c r="A138" s="18">
        <f t="shared" si="2"/>
        <v>100</v>
      </c>
      <c r="B138" s="6">
        <v>44985</v>
      </c>
      <c r="C138" s="3" t="s">
        <v>489</v>
      </c>
      <c r="D138" s="3" t="s">
        <v>451</v>
      </c>
      <c r="E138" s="3" t="s">
        <v>452</v>
      </c>
      <c r="F138" s="13" t="s">
        <v>453</v>
      </c>
      <c r="G138" s="13" t="s">
        <v>454</v>
      </c>
      <c r="H138" s="3" t="s">
        <v>484</v>
      </c>
      <c r="I138" s="3" t="s">
        <v>147</v>
      </c>
      <c r="J138" s="15">
        <v>21511.56</v>
      </c>
      <c r="K138" s="9">
        <v>44985</v>
      </c>
      <c r="L138" s="8"/>
    </row>
    <row r="139" spans="1:12" ht="63.75" x14ac:dyDescent="0.25">
      <c r="A139" s="18">
        <f t="shared" si="2"/>
        <v>101</v>
      </c>
      <c r="B139" s="6">
        <v>44985</v>
      </c>
      <c r="C139" s="3" t="s">
        <v>489</v>
      </c>
      <c r="D139" s="3" t="s">
        <v>455</v>
      </c>
      <c r="E139" s="3" t="s">
        <v>456</v>
      </c>
      <c r="F139" s="13" t="s">
        <v>457</v>
      </c>
      <c r="G139" s="13" t="s">
        <v>458</v>
      </c>
      <c r="H139" s="3" t="s">
        <v>486</v>
      </c>
      <c r="I139" s="3" t="s">
        <v>147</v>
      </c>
      <c r="J139" s="15">
        <v>13342.79</v>
      </c>
      <c r="K139" s="9">
        <v>44985</v>
      </c>
      <c r="L139" s="8"/>
    </row>
    <row r="140" spans="1:12" ht="63.75" x14ac:dyDescent="0.25">
      <c r="A140" s="18">
        <f t="shared" si="2"/>
        <v>102</v>
      </c>
      <c r="B140" s="6">
        <v>44985</v>
      </c>
      <c r="C140" s="3" t="s">
        <v>489</v>
      </c>
      <c r="D140" s="3" t="s">
        <v>463</v>
      </c>
      <c r="E140" s="3" t="s">
        <v>464</v>
      </c>
      <c r="F140" s="13" t="s">
        <v>465</v>
      </c>
      <c r="G140" s="13" t="s">
        <v>466</v>
      </c>
      <c r="H140" s="3" t="s">
        <v>483</v>
      </c>
      <c r="I140" s="3" t="s">
        <v>147</v>
      </c>
      <c r="J140" s="15">
        <v>3165.77</v>
      </c>
      <c r="K140" s="9">
        <v>44985</v>
      </c>
      <c r="L140" s="8"/>
    </row>
    <row r="141" spans="1:12" ht="63.75" x14ac:dyDescent="0.25">
      <c r="A141" s="18">
        <f t="shared" si="2"/>
        <v>103</v>
      </c>
      <c r="B141" s="6">
        <v>44985</v>
      </c>
      <c r="C141" s="3" t="s">
        <v>489</v>
      </c>
      <c r="D141" s="3" t="s">
        <v>459</v>
      </c>
      <c r="E141" s="3" t="s">
        <v>460</v>
      </c>
      <c r="F141" s="13" t="s">
        <v>461</v>
      </c>
      <c r="G141" s="13" t="s">
        <v>462</v>
      </c>
      <c r="H141" s="3" t="s">
        <v>485</v>
      </c>
      <c r="I141" s="3" t="s">
        <v>147</v>
      </c>
      <c r="J141" s="15">
        <v>16081.45</v>
      </c>
      <c r="K141" s="9">
        <v>44985</v>
      </c>
      <c r="L141" s="8"/>
    </row>
    <row r="142" spans="1:12" ht="63.75" x14ac:dyDescent="0.25">
      <c r="A142" s="18">
        <f t="shared" si="2"/>
        <v>104</v>
      </c>
      <c r="B142" s="6">
        <v>44986</v>
      </c>
      <c r="C142" s="3" t="s">
        <v>491</v>
      </c>
      <c r="D142" s="3" t="s">
        <v>492</v>
      </c>
      <c r="E142" s="3" t="s">
        <v>493</v>
      </c>
      <c r="F142" s="13" t="s">
        <v>494</v>
      </c>
      <c r="G142" s="13" t="s">
        <v>495</v>
      </c>
      <c r="H142" s="3" t="s">
        <v>496</v>
      </c>
      <c r="I142" s="3" t="s">
        <v>147</v>
      </c>
      <c r="J142" s="15">
        <v>249600</v>
      </c>
      <c r="K142" s="9">
        <v>44986</v>
      </c>
      <c r="L142" s="8"/>
    </row>
    <row r="143" spans="1:12" ht="63.75" x14ac:dyDescent="0.25">
      <c r="A143" s="18">
        <f t="shared" si="2"/>
        <v>105</v>
      </c>
      <c r="B143" s="6">
        <v>45001</v>
      </c>
      <c r="C143" s="3" t="s">
        <v>490</v>
      </c>
      <c r="D143" s="3" t="s">
        <v>459</v>
      </c>
      <c r="E143" s="3" t="s">
        <v>460</v>
      </c>
      <c r="F143" s="13" t="s">
        <v>461</v>
      </c>
      <c r="G143" s="13" t="s">
        <v>462</v>
      </c>
      <c r="H143" s="3" t="s">
        <v>485</v>
      </c>
      <c r="I143" s="3" t="s">
        <v>147</v>
      </c>
      <c r="J143" s="15">
        <v>11348.39</v>
      </c>
      <c r="K143" s="9">
        <v>45001</v>
      </c>
      <c r="L143" s="8"/>
    </row>
    <row r="144" spans="1:12" ht="63.75" x14ac:dyDescent="0.25">
      <c r="A144" s="18">
        <f t="shared" si="2"/>
        <v>106</v>
      </c>
      <c r="B144" s="6">
        <v>45001</v>
      </c>
      <c r="C144" s="3" t="s">
        <v>490</v>
      </c>
      <c r="D144" s="3" t="s">
        <v>451</v>
      </c>
      <c r="E144" s="3" t="s">
        <v>452</v>
      </c>
      <c r="F144" s="13" t="s">
        <v>453</v>
      </c>
      <c r="G144" s="13" t="s">
        <v>454</v>
      </c>
      <c r="H144" s="3" t="s">
        <v>484</v>
      </c>
      <c r="I144" s="3" t="s">
        <v>147</v>
      </c>
      <c r="J144" s="15">
        <v>16638.86</v>
      </c>
      <c r="K144" s="9">
        <v>45001</v>
      </c>
      <c r="L144" s="8"/>
    </row>
    <row r="145" spans="1:12" ht="63.75" x14ac:dyDescent="0.25">
      <c r="A145" s="18">
        <f t="shared" si="2"/>
        <v>107</v>
      </c>
      <c r="B145" s="6">
        <v>45001</v>
      </c>
      <c r="C145" s="3" t="s">
        <v>490</v>
      </c>
      <c r="D145" s="3" t="s">
        <v>455</v>
      </c>
      <c r="E145" s="3" t="s">
        <v>456</v>
      </c>
      <c r="F145" s="13" t="s">
        <v>457</v>
      </c>
      <c r="G145" s="13" t="s">
        <v>458</v>
      </c>
      <c r="H145" s="3" t="s">
        <v>486</v>
      </c>
      <c r="I145" s="3" t="s">
        <v>147</v>
      </c>
      <c r="J145" s="15">
        <v>12843.46</v>
      </c>
      <c r="K145" s="9">
        <v>45001</v>
      </c>
      <c r="L145" s="8"/>
    </row>
    <row r="146" spans="1:12" ht="63.75" x14ac:dyDescent="0.25">
      <c r="A146" s="18">
        <f t="shared" si="2"/>
        <v>108</v>
      </c>
      <c r="B146" s="6">
        <v>45001</v>
      </c>
      <c r="C146" s="3" t="s">
        <v>490</v>
      </c>
      <c r="D146" s="3" t="s">
        <v>463</v>
      </c>
      <c r="E146" s="3" t="s">
        <v>464</v>
      </c>
      <c r="F146" s="13" t="s">
        <v>465</v>
      </c>
      <c r="G146" s="13" t="s">
        <v>466</v>
      </c>
      <c r="H146" s="3" t="s">
        <v>483</v>
      </c>
      <c r="I146" s="3" t="s">
        <v>147</v>
      </c>
      <c r="J146" s="15">
        <v>3139.34</v>
      </c>
      <c r="K146" s="9">
        <v>45001</v>
      </c>
      <c r="L146" s="8"/>
    </row>
    <row r="147" spans="1:12" ht="63.75" x14ac:dyDescent="0.25">
      <c r="A147" s="18">
        <f t="shared" si="2"/>
        <v>109</v>
      </c>
      <c r="B147" s="6">
        <v>45028</v>
      </c>
      <c r="C147" s="3" t="s">
        <v>508</v>
      </c>
      <c r="D147" s="3" t="s">
        <v>455</v>
      </c>
      <c r="E147" s="3" t="s">
        <v>456</v>
      </c>
      <c r="F147" s="13" t="s">
        <v>457</v>
      </c>
      <c r="G147" s="13" t="s">
        <v>458</v>
      </c>
      <c r="H147" s="3" t="s">
        <v>486</v>
      </c>
      <c r="I147" s="3" t="s">
        <v>147</v>
      </c>
      <c r="J147" s="15">
        <v>14477.4</v>
      </c>
      <c r="K147" s="9">
        <v>45028</v>
      </c>
      <c r="L147" s="8"/>
    </row>
    <row r="148" spans="1:12" ht="63.75" x14ac:dyDescent="0.25">
      <c r="A148" s="18">
        <f t="shared" si="2"/>
        <v>110</v>
      </c>
      <c r="B148" s="6">
        <v>45028</v>
      </c>
      <c r="C148" s="3" t="s">
        <v>508</v>
      </c>
      <c r="D148" s="3" t="s">
        <v>463</v>
      </c>
      <c r="E148" s="3" t="s">
        <v>464</v>
      </c>
      <c r="F148" s="13" t="s">
        <v>465</v>
      </c>
      <c r="G148" s="13" t="s">
        <v>466</v>
      </c>
      <c r="H148" s="3" t="s">
        <v>483</v>
      </c>
      <c r="I148" s="3" t="s">
        <v>147</v>
      </c>
      <c r="J148" s="15">
        <v>3775.68</v>
      </c>
      <c r="K148" s="9">
        <v>45028</v>
      </c>
      <c r="L148" s="8"/>
    </row>
    <row r="149" spans="1:12" ht="63.75" x14ac:dyDescent="0.25">
      <c r="A149" s="18">
        <f t="shared" si="2"/>
        <v>111</v>
      </c>
      <c r="B149" s="6">
        <v>45028</v>
      </c>
      <c r="C149" s="3" t="s">
        <v>508</v>
      </c>
      <c r="D149" s="3" t="s">
        <v>459</v>
      </c>
      <c r="E149" s="3" t="s">
        <v>460</v>
      </c>
      <c r="F149" s="13" t="s">
        <v>461</v>
      </c>
      <c r="G149" s="13" t="s">
        <v>462</v>
      </c>
      <c r="H149" s="3" t="s">
        <v>485</v>
      </c>
      <c r="I149" s="3" t="s">
        <v>147</v>
      </c>
      <c r="J149" s="15">
        <v>13322.23</v>
      </c>
      <c r="K149" s="9">
        <v>45028</v>
      </c>
      <c r="L149" s="8"/>
    </row>
    <row r="150" spans="1:12" ht="63.75" x14ac:dyDescent="0.25">
      <c r="A150" s="18">
        <f>A149+1</f>
        <v>112</v>
      </c>
      <c r="B150" s="6">
        <v>45028</v>
      </c>
      <c r="C150" s="3" t="s">
        <v>508</v>
      </c>
      <c r="D150" s="3" t="s">
        <v>451</v>
      </c>
      <c r="E150" s="3" t="s">
        <v>452</v>
      </c>
      <c r="F150" s="13" t="s">
        <v>453</v>
      </c>
      <c r="G150" s="13" t="s">
        <v>454</v>
      </c>
      <c r="H150" s="3" t="s">
        <v>484</v>
      </c>
      <c r="I150" s="3" t="s">
        <v>147</v>
      </c>
      <c r="J150" s="15">
        <v>21047.78</v>
      </c>
      <c r="K150" s="9">
        <v>45028</v>
      </c>
      <c r="L150" s="8"/>
    </row>
    <row r="151" spans="1:12" ht="38.25" x14ac:dyDescent="0.25">
      <c r="A151" s="18">
        <f t="shared" ref="A151:A154" si="3">A150+1</f>
        <v>113</v>
      </c>
      <c r="B151" s="6">
        <v>45070</v>
      </c>
      <c r="C151" s="3" t="s">
        <v>509</v>
      </c>
      <c r="D151" s="3" t="s">
        <v>67</v>
      </c>
      <c r="E151" s="3" t="s">
        <v>436</v>
      </c>
      <c r="F151" s="13" t="s">
        <v>188</v>
      </c>
      <c r="G151" s="13" t="s">
        <v>189</v>
      </c>
      <c r="H151" s="3" t="s">
        <v>510</v>
      </c>
      <c r="I151" s="3" t="s">
        <v>147</v>
      </c>
      <c r="J151" s="15">
        <v>385564.11</v>
      </c>
      <c r="K151" s="9">
        <v>45070</v>
      </c>
      <c r="L151" s="8"/>
    </row>
    <row r="152" spans="1:12" ht="38.25" x14ac:dyDescent="0.25">
      <c r="A152" s="18">
        <f t="shared" si="3"/>
        <v>114</v>
      </c>
      <c r="B152" s="6">
        <v>45099</v>
      </c>
      <c r="C152" s="3" t="s">
        <v>511</v>
      </c>
      <c r="D152" s="3" t="s">
        <v>67</v>
      </c>
      <c r="E152" s="3" t="s">
        <v>436</v>
      </c>
      <c r="F152" s="13" t="s">
        <v>188</v>
      </c>
      <c r="G152" s="13" t="s">
        <v>189</v>
      </c>
      <c r="H152" s="3" t="s">
        <v>510</v>
      </c>
      <c r="I152" s="3" t="s">
        <v>147</v>
      </c>
      <c r="J152" s="15">
        <v>77875.55</v>
      </c>
      <c r="K152" s="9">
        <v>45098</v>
      </c>
      <c r="L152" s="8"/>
    </row>
    <row r="153" spans="1:12" ht="38.25" x14ac:dyDescent="0.25">
      <c r="A153" s="18">
        <f t="shared" si="3"/>
        <v>115</v>
      </c>
      <c r="B153" s="6">
        <v>45134</v>
      </c>
      <c r="C153" s="3" t="s">
        <v>512</v>
      </c>
      <c r="D153" s="3" t="s">
        <v>67</v>
      </c>
      <c r="E153" s="3" t="s">
        <v>436</v>
      </c>
      <c r="F153" s="13" t="s">
        <v>188</v>
      </c>
      <c r="G153" s="13" t="s">
        <v>189</v>
      </c>
      <c r="H153" s="3" t="s">
        <v>510</v>
      </c>
      <c r="I153" s="3" t="s">
        <v>147</v>
      </c>
      <c r="J153" s="15">
        <v>36560.339999999997</v>
      </c>
      <c r="K153" s="9">
        <v>45133</v>
      </c>
      <c r="L153" s="8"/>
    </row>
    <row r="154" spans="1:12" ht="76.5" x14ac:dyDescent="0.25">
      <c r="A154" s="18">
        <f t="shared" si="3"/>
        <v>116</v>
      </c>
      <c r="B154" s="6">
        <v>45183</v>
      </c>
      <c r="C154" s="3" t="s">
        <v>513</v>
      </c>
      <c r="D154" s="3" t="s">
        <v>492</v>
      </c>
      <c r="E154" s="3" t="s">
        <v>493</v>
      </c>
      <c r="F154" s="13" t="s">
        <v>494</v>
      </c>
      <c r="G154" s="13" t="s">
        <v>495</v>
      </c>
      <c r="H154" s="3" t="s">
        <v>515</v>
      </c>
      <c r="I154" s="3" t="s">
        <v>147</v>
      </c>
      <c r="J154" s="15">
        <v>208000</v>
      </c>
      <c r="K154" s="9">
        <v>45159</v>
      </c>
      <c r="L154" s="8"/>
    </row>
    <row r="155" spans="1:12" ht="76.5" x14ac:dyDescent="0.25">
      <c r="A155" s="18">
        <f>A154+1</f>
        <v>117</v>
      </c>
      <c r="B155" s="6">
        <v>45209</v>
      </c>
      <c r="C155" s="3" t="s">
        <v>516</v>
      </c>
      <c r="D155" s="3" t="s">
        <v>492</v>
      </c>
      <c r="E155" s="3" t="s">
        <v>493</v>
      </c>
      <c r="F155" s="13" t="s">
        <v>494</v>
      </c>
      <c r="G155" s="13" t="s">
        <v>495</v>
      </c>
      <c r="H155" s="3" t="s">
        <v>515</v>
      </c>
      <c r="I155" s="3" t="s">
        <v>147</v>
      </c>
      <c r="J155" s="15">
        <v>213200</v>
      </c>
      <c r="K155" s="9">
        <v>45159</v>
      </c>
      <c r="L155" s="8"/>
    </row>
    <row r="156" spans="1:12" ht="76.5" x14ac:dyDescent="0.25">
      <c r="A156" s="18">
        <f t="shared" ref="A156" si="4">A155+1</f>
        <v>118</v>
      </c>
      <c r="B156" s="6">
        <v>45246</v>
      </c>
      <c r="C156" s="3" t="s">
        <v>517</v>
      </c>
      <c r="D156" s="3" t="s">
        <v>492</v>
      </c>
      <c r="E156" s="3" t="s">
        <v>518</v>
      </c>
      <c r="F156" s="13" t="s">
        <v>494</v>
      </c>
      <c r="G156" s="13" t="s">
        <v>495</v>
      </c>
      <c r="H156" s="3" t="s">
        <v>515</v>
      </c>
      <c r="I156" s="3" t="s">
        <v>147</v>
      </c>
      <c r="J156" s="15">
        <v>93600</v>
      </c>
      <c r="K156" s="9">
        <v>45159</v>
      </c>
      <c r="L156" s="8"/>
    </row>
    <row r="157" spans="1:12" ht="63.75" x14ac:dyDescent="0.25">
      <c r="A157" s="18">
        <f>A156+1</f>
        <v>119</v>
      </c>
      <c r="B157" s="6">
        <v>45246</v>
      </c>
      <c r="C157" s="3" t="s">
        <v>519</v>
      </c>
      <c r="D157" s="3" t="s">
        <v>455</v>
      </c>
      <c r="E157" s="3" t="s">
        <v>456</v>
      </c>
      <c r="F157" s="13" t="s">
        <v>457</v>
      </c>
      <c r="G157" s="13" t="s">
        <v>458</v>
      </c>
      <c r="H157" s="3" t="s">
        <v>486</v>
      </c>
      <c r="I157" s="3" t="s">
        <v>147</v>
      </c>
      <c r="J157" s="15">
        <f>1439.82+12958.34</f>
        <v>14398.16</v>
      </c>
      <c r="K157" s="9">
        <v>44865</v>
      </c>
      <c r="L157" s="8"/>
    </row>
    <row r="158" spans="1:12" ht="63.75" x14ac:dyDescent="0.25">
      <c r="A158" s="18">
        <f t="shared" ref="A158" si="5">A157+1</f>
        <v>120</v>
      </c>
      <c r="B158" s="6">
        <v>45246</v>
      </c>
      <c r="C158" s="3" t="s">
        <v>519</v>
      </c>
      <c r="D158" s="3" t="s">
        <v>463</v>
      </c>
      <c r="E158" s="3" t="s">
        <v>464</v>
      </c>
      <c r="F158" s="13" t="s">
        <v>465</v>
      </c>
      <c r="G158" s="13" t="s">
        <v>466</v>
      </c>
      <c r="H158" s="3" t="s">
        <v>483</v>
      </c>
      <c r="I158" s="3" t="s">
        <v>147</v>
      </c>
      <c r="J158" s="15">
        <f>427.03+3843.32</f>
        <v>4270.3500000000004</v>
      </c>
      <c r="K158" s="9">
        <v>44865</v>
      </c>
      <c r="L158" s="8"/>
    </row>
    <row r="159" spans="1:12" ht="63.75" x14ac:dyDescent="0.25">
      <c r="A159" s="18">
        <f>A158+1</f>
        <v>121</v>
      </c>
      <c r="B159" s="6">
        <v>45246</v>
      </c>
      <c r="C159" s="3" t="s">
        <v>519</v>
      </c>
      <c r="D159" s="3" t="s">
        <v>459</v>
      </c>
      <c r="E159" s="3" t="s">
        <v>460</v>
      </c>
      <c r="F159" s="13" t="s">
        <v>461</v>
      </c>
      <c r="G159" s="13" t="s">
        <v>462</v>
      </c>
      <c r="H159" s="3" t="s">
        <v>485</v>
      </c>
      <c r="I159" s="3" t="s">
        <v>147</v>
      </c>
      <c r="J159" s="15">
        <f>1465.62+13190.57</f>
        <v>14656.189999999999</v>
      </c>
      <c r="K159" s="9">
        <v>44865</v>
      </c>
      <c r="L159" s="8"/>
    </row>
    <row r="160" spans="1:12" ht="63.75" x14ac:dyDescent="0.25">
      <c r="A160" s="18">
        <f t="shared" ref="A160:A162" si="6">A159+1</f>
        <v>122</v>
      </c>
      <c r="B160" s="6">
        <v>45264</v>
      </c>
      <c r="C160" s="3" t="s">
        <v>520</v>
      </c>
      <c r="D160" s="3" t="s">
        <v>492</v>
      </c>
      <c r="E160" s="3" t="s">
        <v>521</v>
      </c>
      <c r="F160" s="13" t="s">
        <v>494</v>
      </c>
      <c r="G160" s="13" t="s">
        <v>495</v>
      </c>
      <c r="H160" s="3" t="s">
        <v>522</v>
      </c>
      <c r="I160" s="3" t="s">
        <v>147</v>
      </c>
      <c r="J160" s="15">
        <v>350000</v>
      </c>
      <c r="K160" s="9">
        <v>45254</v>
      </c>
      <c r="L160" s="8"/>
    </row>
    <row r="161" spans="1:12" ht="63.75" x14ac:dyDescent="0.25">
      <c r="A161" s="18">
        <f t="shared" si="6"/>
        <v>123</v>
      </c>
      <c r="B161" s="6">
        <v>45264</v>
      </c>
      <c r="C161" s="3" t="s">
        <v>520</v>
      </c>
      <c r="D161" s="3" t="s">
        <v>523</v>
      </c>
      <c r="E161" s="3" t="s">
        <v>524</v>
      </c>
      <c r="F161" s="13" t="s">
        <v>525</v>
      </c>
      <c r="G161" s="13" t="s">
        <v>526</v>
      </c>
      <c r="H161" s="3" t="s">
        <v>527</v>
      </c>
      <c r="I161" s="3" t="s">
        <v>147</v>
      </c>
      <c r="J161" s="15">
        <v>350000</v>
      </c>
      <c r="K161" s="9">
        <v>45254</v>
      </c>
      <c r="L161" s="8"/>
    </row>
    <row r="162" spans="1:12" ht="63.75" x14ac:dyDescent="0.25">
      <c r="A162" s="18">
        <f t="shared" si="6"/>
        <v>124</v>
      </c>
      <c r="B162" s="6">
        <v>45264</v>
      </c>
      <c r="C162" s="3" t="s">
        <v>520</v>
      </c>
      <c r="D162" s="3" t="s">
        <v>528</v>
      </c>
      <c r="E162" s="3" t="s">
        <v>529</v>
      </c>
      <c r="F162" s="13" t="s">
        <v>530</v>
      </c>
      <c r="G162" s="13" t="s">
        <v>531</v>
      </c>
      <c r="H162" s="3" t="s">
        <v>532</v>
      </c>
      <c r="I162" s="3" t="s">
        <v>147</v>
      </c>
      <c r="J162" s="15">
        <v>229800.8</v>
      </c>
      <c r="K162" s="9">
        <v>45254</v>
      </c>
      <c r="L162" s="8"/>
    </row>
    <row r="163" spans="1:12" ht="63.75" x14ac:dyDescent="0.25">
      <c r="A163" s="18">
        <f>A162+1</f>
        <v>125</v>
      </c>
      <c r="B163" s="6">
        <v>45264</v>
      </c>
      <c r="C163" s="3" t="s">
        <v>520</v>
      </c>
      <c r="D163" s="3" t="s">
        <v>538</v>
      </c>
      <c r="E163" s="3" t="s">
        <v>539</v>
      </c>
      <c r="F163" s="13" t="s">
        <v>540</v>
      </c>
      <c r="G163" s="13" t="s">
        <v>541</v>
      </c>
      <c r="H163" s="3" t="s">
        <v>542</v>
      </c>
      <c r="I163" s="3" t="s">
        <v>147</v>
      </c>
      <c r="J163" s="15">
        <v>152498.4</v>
      </c>
      <c r="K163" s="9">
        <v>45254</v>
      </c>
      <c r="L163" s="8"/>
    </row>
    <row r="164" spans="1:12" ht="63.75" x14ac:dyDescent="0.25">
      <c r="A164" s="18">
        <f t="shared" ref="A164:A165" si="7">A163+1</f>
        <v>126</v>
      </c>
      <c r="B164" s="6">
        <v>45264</v>
      </c>
      <c r="C164" s="3" t="s">
        <v>520</v>
      </c>
      <c r="D164" s="3" t="s">
        <v>545</v>
      </c>
      <c r="E164" s="3" t="s">
        <v>546</v>
      </c>
      <c r="F164" s="13" t="s">
        <v>547</v>
      </c>
      <c r="G164" s="13" t="s">
        <v>177</v>
      </c>
      <c r="H164" s="3" t="s">
        <v>548</v>
      </c>
      <c r="I164" s="3" t="s">
        <v>147</v>
      </c>
      <c r="J164" s="15">
        <v>139117.6</v>
      </c>
      <c r="K164" s="9">
        <v>45254</v>
      </c>
      <c r="L164" s="8"/>
    </row>
    <row r="165" spans="1:12" ht="63.75" x14ac:dyDescent="0.25">
      <c r="A165" s="18">
        <f t="shared" si="7"/>
        <v>127</v>
      </c>
      <c r="B165" s="6">
        <v>45264</v>
      </c>
      <c r="C165" s="3" t="s">
        <v>520</v>
      </c>
      <c r="D165" s="3" t="s">
        <v>549</v>
      </c>
      <c r="E165" s="3" t="s">
        <v>550</v>
      </c>
      <c r="F165" s="13" t="s">
        <v>551</v>
      </c>
      <c r="G165" s="13" t="s">
        <v>552</v>
      </c>
      <c r="H165" s="3" t="s">
        <v>553</v>
      </c>
      <c r="I165" s="3" t="s">
        <v>147</v>
      </c>
      <c r="J165" s="15">
        <v>350000</v>
      </c>
      <c r="K165" s="9">
        <v>45254</v>
      </c>
      <c r="L165" s="8"/>
    </row>
    <row r="166" spans="1:12" ht="63.75" x14ac:dyDescent="0.25">
      <c r="A166" s="18">
        <f>A165+1</f>
        <v>128</v>
      </c>
      <c r="B166" s="6">
        <v>45264</v>
      </c>
      <c r="C166" s="3" t="s">
        <v>520</v>
      </c>
      <c r="D166" s="3" t="s">
        <v>554</v>
      </c>
      <c r="E166" s="3" t="s">
        <v>555</v>
      </c>
      <c r="F166" s="13" t="s">
        <v>556</v>
      </c>
      <c r="G166" s="13" t="s">
        <v>557</v>
      </c>
      <c r="H166" s="3" t="s">
        <v>558</v>
      </c>
      <c r="I166" s="3" t="s">
        <v>147</v>
      </c>
      <c r="J166" s="15">
        <v>350000</v>
      </c>
      <c r="K166" s="9">
        <v>45254</v>
      </c>
      <c r="L166" s="8"/>
    </row>
    <row r="167" spans="1:12" ht="63.75" x14ac:dyDescent="0.25">
      <c r="A167" s="18">
        <f t="shared" ref="A167" si="8">A166+1</f>
        <v>129</v>
      </c>
      <c r="B167" s="6">
        <v>45271</v>
      </c>
      <c r="C167" s="3" t="s">
        <v>559</v>
      </c>
      <c r="D167" s="3" t="s">
        <v>560</v>
      </c>
      <c r="E167" s="3" t="s">
        <v>561</v>
      </c>
      <c r="F167" s="13" t="s">
        <v>562</v>
      </c>
      <c r="G167" s="13" t="s">
        <v>563</v>
      </c>
      <c r="H167" s="3" t="s">
        <v>564</v>
      </c>
      <c r="I167" s="3" t="str">
        <f>I166</f>
        <v>Финансовая</v>
      </c>
      <c r="J167" s="15">
        <v>109333.41</v>
      </c>
      <c r="K167" s="9">
        <v>45266</v>
      </c>
      <c r="L167" s="8"/>
    </row>
    <row r="168" spans="1:12" ht="76.5" x14ac:dyDescent="0.25">
      <c r="A168" s="18">
        <f>A167+1</f>
        <v>130</v>
      </c>
      <c r="B168" s="6">
        <v>45271</v>
      </c>
      <c r="C168" s="3" t="s">
        <v>559</v>
      </c>
      <c r="D168" s="3" t="s">
        <v>492</v>
      </c>
      <c r="E168" s="3" t="s">
        <v>518</v>
      </c>
      <c r="F168" s="13" t="s">
        <v>494</v>
      </c>
      <c r="G168" s="13" t="s">
        <v>495</v>
      </c>
      <c r="H168" s="3" t="s">
        <v>515</v>
      </c>
      <c r="I168" s="3" t="s">
        <v>147</v>
      </c>
      <c r="J168" s="15">
        <v>232086.1</v>
      </c>
      <c r="K168" s="9">
        <v>45159</v>
      </c>
      <c r="L168" s="8"/>
    </row>
    <row r="169" spans="1:12" ht="63.75" x14ac:dyDescent="0.25">
      <c r="A169" s="18">
        <f t="shared" ref="A169:A170" si="9">A168+1</f>
        <v>131</v>
      </c>
      <c r="B169" s="6">
        <v>45273</v>
      </c>
      <c r="C169" s="3" t="s">
        <v>565</v>
      </c>
      <c r="D169" s="3" t="s">
        <v>455</v>
      </c>
      <c r="E169" s="3" t="s">
        <v>456</v>
      </c>
      <c r="F169" s="13" t="s">
        <v>457</v>
      </c>
      <c r="G169" s="13" t="s">
        <v>458</v>
      </c>
      <c r="H169" s="3" t="s">
        <v>486</v>
      </c>
      <c r="I169" s="3" t="s">
        <v>147</v>
      </c>
      <c r="J169" s="15">
        <v>17078.71</v>
      </c>
      <c r="K169" s="9">
        <v>44865</v>
      </c>
      <c r="L169" s="8"/>
    </row>
    <row r="170" spans="1:12" ht="63.75" x14ac:dyDescent="0.25">
      <c r="A170" s="18">
        <f t="shared" si="9"/>
        <v>132</v>
      </c>
      <c r="B170" s="6">
        <v>45273</v>
      </c>
      <c r="C170" s="3" t="s">
        <v>565</v>
      </c>
      <c r="D170" s="3" t="s">
        <v>459</v>
      </c>
      <c r="E170" s="3" t="s">
        <v>460</v>
      </c>
      <c r="F170" s="13" t="s">
        <v>461</v>
      </c>
      <c r="G170" s="13" t="s">
        <v>462</v>
      </c>
      <c r="H170" s="3" t="s">
        <v>485</v>
      </c>
      <c r="I170" s="3" t="s">
        <v>147</v>
      </c>
      <c r="J170" s="15">
        <v>14381.83</v>
      </c>
      <c r="K170" s="9">
        <v>44865</v>
      </c>
      <c r="L170" s="8"/>
    </row>
    <row r="171" spans="1:12" ht="63.75" x14ac:dyDescent="0.25">
      <c r="A171" s="18">
        <f>A170+1</f>
        <v>133</v>
      </c>
      <c r="B171" s="6">
        <v>45273</v>
      </c>
      <c r="C171" s="3" t="s">
        <v>565</v>
      </c>
      <c r="D171" s="3" t="s">
        <v>566</v>
      </c>
      <c r="E171" s="3" t="s">
        <v>567</v>
      </c>
      <c r="F171" s="13" t="s">
        <v>568</v>
      </c>
      <c r="G171" s="13" t="s">
        <v>569</v>
      </c>
      <c r="H171" s="3" t="s">
        <v>570</v>
      </c>
      <c r="I171" s="3" t="s">
        <v>147</v>
      </c>
      <c r="J171" s="15">
        <v>5231.41</v>
      </c>
      <c r="K171" s="9">
        <v>45253</v>
      </c>
      <c r="L171" s="8"/>
    </row>
    <row r="172" spans="1:12" ht="63.75" x14ac:dyDescent="0.25">
      <c r="A172" s="18">
        <f t="shared" ref="A172:A179" si="10">A171+1</f>
        <v>134</v>
      </c>
      <c r="B172" s="6">
        <v>45273</v>
      </c>
      <c r="C172" s="3" t="s">
        <v>565</v>
      </c>
      <c r="D172" s="3" t="s">
        <v>463</v>
      </c>
      <c r="E172" s="3" t="s">
        <v>464</v>
      </c>
      <c r="F172" s="13" t="s">
        <v>465</v>
      </c>
      <c r="G172" s="13" t="s">
        <v>466</v>
      </c>
      <c r="H172" s="3" t="s">
        <v>483</v>
      </c>
      <c r="I172" s="3" t="s">
        <v>147</v>
      </c>
      <c r="J172" s="15">
        <v>5143.8999999999996</v>
      </c>
      <c r="K172" s="9">
        <v>44865</v>
      </c>
      <c r="L172" s="8"/>
    </row>
    <row r="173" spans="1:12" ht="38.25" x14ac:dyDescent="0.25">
      <c r="A173" s="18">
        <f t="shared" si="10"/>
        <v>135</v>
      </c>
      <c r="B173" s="6">
        <v>45279</v>
      </c>
      <c r="C173" s="3" t="s">
        <v>571</v>
      </c>
      <c r="D173" s="3" t="s">
        <v>413</v>
      </c>
      <c r="E173" s="3" t="s">
        <v>572</v>
      </c>
      <c r="F173" s="13" t="s">
        <v>415</v>
      </c>
      <c r="G173" s="13" t="s">
        <v>416</v>
      </c>
      <c r="H173" s="3" t="s">
        <v>573</v>
      </c>
      <c r="I173" s="3" t="str">
        <f>I172</f>
        <v>Финансовая</v>
      </c>
      <c r="J173" s="15">
        <v>200000</v>
      </c>
      <c r="K173" s="9">
        <v>45266</v>
      </c>
      <c r="L173" s="8"/>
    </row>
    <row r="174" spans="1:12" ht="54" customHeight="1" x14ac:dyDescent="0.25">
      <c r="A174" s="18">
        <f t="shared" si="10"/>
        <v>136</v>
      </c>
      <c r="B174" s="6">
        <v>45287</v>
      </c>
      <c r="C174" s="3" t="s">
        <v>574</v>
      </c>
      <c r="D174" s="3" t="s">
        <v>598</v>
      </c>
      <c r="E174" s="3" t="s">
        <v>599</v>
      </c>
      <c r="F174" s="13" t="s">
        <v>600</v>
      </c>
      <c r="G174" s="13" t="s">
        <v>601</v>
      </c>
      <c r="H174" s="3" t="s">
        <v>602</v>
      </c>
      <c r="I174" s="3" t="str">
        <f>I173</f>
        <v>Финансовая</v>
      </c>
      <c r="J174" s="15">
        <v>99624.27</v>
      </c>
      <c r="K174" s="9">
        <v>45281</v>
      </c>
      <c r="L174" s="8"/>
    </row>
    <row r="175" spans="1:12" ht="63.75" x14ac:dyDescent="0.25">
      <c r="A175" s="18">
        <f t="shared" si="10"/>
        <v>137</v>
      </c>
      <c r="B175" s="9">
        <v>45288</v>
      </c>
      <c r="C175" s="3" t="s">
        <v>607</v>
      </c>
      <c r="D175" s="3" t="s">
        <v>459</v>
      </c>
      <c r="E175" s="3" t="s">
        <v>460</v>
      </c>
      <c r="F175" s="13" t="s">
        <v>461</v>
      </c>
      <c r="G175" s="13" t="s">
        <v>462</v>
      </c>
      <c r="H175" s="3" t="s">
        <v>485</v>
      </c>
      <c r="I175" s="3" t="s">
        <v>147</v>
      </c>
      <c r="J175" s="15">
        <v>13387.97</v>
      </c>
      <c r="K175" s="9">
        <v>44865</v>
      </c>
      <c r="L175" s="8"/>
    </row>
    <row r="176" spans="1:12" ht="63.75" x14ac:dyDescent="0.25">
      <c r="A176" s="18">
        <f t="shared" si="10"/>
        <v>138</v>
      </c>
      <c r="B176" s="9">
        <v>45288</v>
      </c>
      <c r="C176" s="3" t="s">
        <v>607</v>
      </c>
      <c r="D176" s="3" t="s">
        <v>455</v>
      </c>
      <c r="E176" s="3" t="s">
        <v>456</v>
      </c>
      <c r="F176" s="13" t="s">
        <v>457</v>
      </c>
      <c r="G176" s="13" t="s">
        <v>458</v>
      </c>
      <c r="H176" s="3" t="s">
        <v>486</v>
      </c>
      <c r="I176" s="3" t="s">
        <v>147</v>
      </c>
      <c r="J176" s="15">
        <v>14676.87</v>
      </c>
      <c r="K176" s="9">
        <v>44865</v>
      </c>
      <c r="L176" s="8"/>
    </row>
    <row r="177" spans="1:12" ht="63.75" x14ac:dyDescent="0.25">
      <c r="A177" s="18">
        <f t="shared" si="10"/>
        <v>139</v>
      </c>
      <c r="B177" s="9">
        <v>45288</v>
      </c>
      <c r="C177" s="3" t="s">
        <v>607</v>
      </c>
      <c r="D177" s="3" t="s">
        <v>463</v>
      </c>
      <c r="E177" s="3" t="s">
        <v>464</v>
      </c>
      <c r="F177" s="13" t="s">
        <v>465</v>
      </c>
      <c r="G177" s="13" t="s">
        <v>466</v>
      </c>
      <c r="H177" s="3" t="s">
        <v>483</v>
      </c>
      <c r="I177" s="3" t="s">
        <v>147</v>
      </c>
      <c r="J177" s="15">
        <v>3971.32</v>
      </c>
      <c r="K177" s="9">
        <v>44865</v>
      </c>
      <c r="L177" s="8"/>
    </row>
    <row r="178" spans="1:12" ht="63.75" x14ac:dyDescent="0.25">
      <c r="A178" s="18">
        <f t="shared" si="10"/>
        <v>140</v>
      </c>
      <c r="B178" s="9">
        <v>45288</v>
      </c>
      <c r="C178" s="3" t="s">
        <v>607</v>
      </c>
      <c r="D178" s="3" t="s">
        <v>566</v>
      </c>
      <c r="E178" s="3" t="s">
        <v>567</v>
      </c>
      <c r="F178" s="13" t="s">
        <v>568</v>
      </c>
      <c r="G178" s="13" t="s">
        <v>569</v>
      </c>
      <c r="H178" s="3" t="s">
        <v>570</v>
      </c>
      <c r="I178" s="3" t="s">
        <v>147</v>
      </c>
      <c r="J178" s="15">
        <v>16296.17</v>
      </c>
      <c r="K178" s="9">
        <v>45253</v>
      </c>
      <c r="L178" s="8"/>
    </row>
    <row r="179" spans="1:12" ht="63.75" x14ac:dyDescent="0.25">
      <c r="A179" s="18">
        <f t="shared" si="10"/>
        <v>141</v>
      </c>
      <c r="B179" s="9">
        <v>45288</v>
      </c>
      <c r="C179" s="3" t="s">
        <v>607</v>
      </c>
      <c r="D179" s="3" t="s">
        <v>608</v>
      </c>
      <c r="E179" s="3" t="s">
        <v>609</v>
      </c>
      <c r="F179" s="13" t="s">
        <v>610</v>
      </c>
      <c r="G179" s="13" t="s">
        <v>611</v>
      </c>
      <c r="H179" s="3" t="s">
        <v>612</v>
      </c>
      <c r="I179" s="3" t="s">
        <v>147</v>
      </c>
      <c r="J179" s="15">
        <v>2002.36</v>
      </c>
      <c r="K179" s="9">
        <v>45244</v>
      </c>
      <c r="L179" s="8"/>
    </row>
    <row r="180" spans="1:12" ht="51" x14ac:dyDescent="0.25">
      <c r="A180" s="18">
        <v>142</v>
      </c>
      <c r="B180" s="9">
        <v>45392</v>
      </c>
      <c r="C180" s="3" t="s">
        <v>613</v>
      </c>
      <c r="D180" s="3" t="s">
        <v>455</v>
      </c>
      <c r="E180" s="3" t="s">
        <v>456</v>
      </c>
      <c r="F180" s="13" t="s">
        <v>457</v>
      </c>
      <c r="G180" s="13" t="s">
        <v>458</v>
      </c>
      <c r="H180" s="3" t="s">
        <v>614</v>
      </c>
      <c r="I180" s="3" t="s">
        <v>147</v>
      </c>
      <c r="J180" s="15">
        <v>47302.47</v>
      </c>
      <c r="K180" s="9">
        <v>45369</v>
      </c>
      <c r="L180" s="8"/>
    </row>
    <row r="181" spans="1:12" ht="51" x14ac:dyDescent="0.25">
      <c r="A181" s="18">
        <v>143</v>
      </c>
      <c r="B181" s="9">
        <v>45392</v>
      </c>
      <c r="C181" s="3" t="s">
        <v>613</v>
      </c>
      <c r="D181" s="3" t="s">
        <v>459</v>
      </c>
      <c r="E181" s="3" t="s">
        <v>460</v>
      </c>
      <c r="F181" s="13" t="s">
        <v>461</v>
      </c>
      <c r="G181" s="13" t="s">
        <v>462</v>
      </c>
      <c r="H181" s="3" t="s">
        <v>615</v>
      </c>
      <c r="I181" s="3" t="s">
        <v>147</v>
      </c>
      <c r="J181" s="15">
        <v>42053.97</v>
      </c>
      <c r="K181" s="9">
        <v>45369</v>
      </c>
      <c r="L181" s="8"/>
    </row>
    <row r="182" spans="1:12" ht="51" x14ac:dyDescent="0.25">
      <c r="A182" s="18">
        <v>144</v>
      </c>
      <c r="B182" s="9">
        <v>45392</v>
      </c>
      <c r="C182" s="3" t="s">
        <v>613</v>
      </c>
      <c r="D182" s="3" t="s">
        <v>463</v>
      </c>
      <c r="E182" s="3" t="s">
        <v>464</v>
      </c>
      <c r="F182" s="13" t="s">
        <v>465</v>
      </c>
      <c r="G182" s="13" t="s">
        <v>466</v>
      </c>
      <c r="H182" s="3" t="s">
        <v>616</v>
      </c>
      <c r="I182" s="3" t="s">
        <v>147</v>
      </c>
      <c r="J182" s="15">
        <v>10183.41</v>
      </c>
      <c r="K182" s="9">
        <v>45369</v>
      </c>
      <c r="L182" s="8"/>
    </row>
    <row r="183" spans="1:12" ht="51" x14ac:dyDescent="0.25">
      <c r="A183" s="18">
        <v>145</v>
      </c>
      <c r="B183" s="9">
        <v>45392</v>
      </c>
      <c r="C183" s="3" t="s">
        <v>613</v>
      </c>
      <c r="D183" s="3" t="s">
        <v>566</v>
      </c>
      <c r="E183" s="3" t="s">
        <v>567</v>
      </c>
      <c r="F183" s="13" t="s">
        <v>568</v>
      </c>
      <c r="G183" s="13" t="s">
        <v>569</v>
      </c>
      <c r="H183" s="3" t="s">
        <v>617</v>
      </c>
      <c r="I183" s="3" t="s">
        <v>147</v>
      </c>
      <c r="J183" s="15">
        <v>55037.5</v>
      </c>
      <c r="K183" s="9">
        <v>45369</v>
      </c>
      <c r="L183" s="8"/>
    </row>
    <row r="184" spans="1:12" ht="51" x14ac:dyDescent="0.25">
      <c r="A184" s="18">
        <v>146</v>
      </c>
      <c r="B184" s="9">
        <v>45392</v>
      </c>
      <c r="C184" s="3" t="s">
        <v>613</v>
      </c>
      <c r="D184" s="3" t="s">
        <v>608</v>
      </c>
      <c r="E184" s="3" t="s">
        <v>609</v>
      </c>
      <c r="F184" s="13" t="s">
        <v>610</v>
      </c>
      <c r="G184" s="13" t="s">
        <v>611</v>
      </c>
      <c r="H184" s="3" t="s">
        <v>618</v>
      </c>
      <c r="I184" s="3" t="s">
        <v>147</v>
      </c>
      <c r="J184" s="15">
        <v>12281.47</v>
      </c>
      <c r="K184" s="9">
        <v>45369</v>
      </c>
      <c r="L184" s="8"/>
    </row>
    <row r="185" spans="1:12" ht="51" x14ac:dyDescent="0.25">
      <c r="A185" s="18">
        <v>147</v>
      </c>
      <c r="B185" s="9">
        <v>45426</v>
      </c>
      <c r="C185" s="3" t="s">
        <v>619</v>
      </c>
      <c r="D185" s="3" t="s">
        <v>459</v>
      </c>
      <c r="E185" s="3" t="s">
        <v>460</v>
      </c>
      <c r="F185" s="13" t="s">
        <v>461</v>
      </c>
      <c r="G185" s="13" t="s">
        <v>462</v>
      </c>
      <c r="H185" s="3" t="s">
        <v>615</v>
      </c>
      <c r="I185" s="3" t="s">
        <v>147</v>
      </c>
      <c r="J185" s="15">
        <v>14733.75</v>
      </c>
      <c r="K185" s="9">
        <v>45369</v>
      </c>
      <c r="L185" s="8"/>
    </row>
    <row r="186" spans="1:12" ht="51" x14ac:dyDescent="0.25">
      <c r="A186" s="18">
        <v>148</v>
      </c>
      <c r="B186" s="9">
        <v>45426</v>
      </c>
      <c r="C186" s="3" t="s">
        <v>619</v>
      </c>
      <c r="D186" s="3" t="s">
        <v>566</v>
      </c>
      <c r="E186" s="3" t="s">
        <v>567</v>
      </c>
      <c r="F186" s="13" t="s">
        <v>568</v>
      </c>
      <c r="G186" s="13" t="s">
        <v>569</v>
      </c>
      <c r="H186" s="3" t="s">
        <v>617</v>
      </c>
      <c r="I186" s="3" t="s">
        <v>147</v>
      </c>
      <c r="J186" s="15">
        <v>17713.37</v>
      </c>
      <c r="K186" s="9">
        <v>45369</v>
      </c>
      <c r="L186" s="8"/>
    </row>
    <row r="187" spans="1:12" ht="51" x14ac:dyDescent="0.25">
      <c r="A187" s="18">
        <v>149</v>
      </c>
      <c r="B187" s="9">
        <v>45426</v>
      </c>
      <c r="C187" s="3" t="s">
        <v>619</v>
      </c>
      <c r="D187" s="3" t="s">
        <v>463</v>
      </c>
      <c r="E187" s="3" t="s">
        <v>464</v>
      </c>
      <c r="F187" s="13" t="s">
        <v>465</v>
      </c>
      <c r="G187" s="13" t="s">
        <v>466</v>
      </c>
      <c r="H187" s="3" t="s">
        <v>616</v>
      </c>
      <c r="I187" s="3" t="s">
        <v>147</v>
      </c>
      <c r="J187" s="15">
        <v>3538.92</v>
      </c>
      <c r="K187" s="9">
        <v>45369</v>
      </c>
      <c r="L187" s="8"/>
    </row>
    <row r="188" spans="1:12" ht="51" x14ac:dyDescent="0.25">
      <c r="A188" s="18">
        <v>150</v>
      </c>
      <c r="B188" s="9">
        <v>45426</v>
      </c>
      <c r="C188" s="3" t="s">
        <v>619</v>
      </c>
      <c r="D188" s="3" t="s">
        <v>455</v>
      </c>
      <c r="E188" s="3" t="s">
        <v>456</v>
      </c>
      <c r="F188" s="13" t="s">
        <v>457</v>
      </c>
      <c r="G188" s="13" t="s">
        <v>458</v>
      </c>
      <c r="H188" s="3" t="s">
        <v>614</v>
      </c>
      <c r="I188" s="3" t="s">
        <v>147</v>
      </c>
      <c r="J188" s="15">
        <v>17378.759999999998</v>
      </c>
      <c r="K188" s="9">
        <v>45369</v>
      </c>
      <c r="L188" s="8"/>
    </row>
    <row r="189" spans="1:12" ht="51" x14ac:dyDescent="0.25">
      <c r="A189" s="18">
        <v>151</v>
      </c>
      <c r="B189" s="9">
        <v>45426</v>
      </c>
      <c r="C189" s="3" t="s">
        <v>619</v>
      </c>
      <c r="D189" s="3" t="s">
        <v>608</v>
      </c>
      <c r="E189" s="3" t="s">
        <v>609</v>
      </c>
      <c r="F189" s="13" t="s">
        <v>610</v>
      </c>
      <c r="G189" s="13" t="s">
        <v>611</v>
      </c>
      <c r="H189" s="3" t="s">
        <v>618</v>
      </c>
      <c r="I189" s="3" t="s">
        <v>147</v>
      </c>
      <c r="J189" s="15">
        <v>1217.01</v>
      </c>
      <c r="K189" s="9">
        <v>45369</v>
      </c>
      <c r="L189" s="8"/>
    </row>
    <row r="190" spans="1:12" ht="89.25" x14ac:dyDescent="0.25">
      <c r="A190" s="18">
        <v>152</v>
      </c>
      <c r="B190" s="9">
        <v>45426</v>
      </c>
      <c r="C190" s="3" t="s">
        <v>619</v>
      </c>
      <c r="D190" s="3" t="s">
        <v>492</v>
      </c>
      <c r="E190" s="3" t="s">
        <v>518</v>
      </c>
      <c r="F190" s="13" t="s">
        <v>494</v>
      </c>
      <c r="G190" s="13" t="s">
        <v>495</v>
      </c>
      <c r="H190" s="3" t="s">
        <v>621</v>
      </c>
      <c r="I190" s="3" t="s">
        <v>147</v>
      </c>
      <c r="J190" s="15">
        <v>104000</v>
      </c>
      <c r="K190" s="9">
        <v>45393</v>
      </c>
      <c r="L190" s="8"/>
    </row>
    <row r="191" spans="1:12" ht="89.25" x14ac:dyDescent="0.25">
      <c r="A191" s="18">
        <v>153</v>
      </c>
      <c r="B191" s="9">
        <v>45426</v>
      </c>
      <c r="C191" s="3" t="s">
        <v>619</v>
      </c>
      <c r="D191" s="3" t="s">
        <v>622</v>
      </c>
      <c r="E191" s="3" t="s">
        <v>623</v>
      </c>
      <c r="F191" s="13" t="s">
        <v>624</v>
      </c>
      <c r="G191" s="13" t="s">
        <v>625</v>
      </c>
      <c r="H191" s="3" t="s">
        <v>626</v>
      </c>
      <c r="I191" s="3" t="s">
        <v>147</v>
      </c>
      <c r="J191" s="15">
        <v>52000</v>
      </c>
      <c r="K191" s="9">
        <v>45393</v>
      </c>
      <c r="L191" s="8"/>
    </row>
    <row r="192" spans="1:12" ht="89.25" x14ac:dyDescent="0.25">
      <c r="A192" s="18">
        <v>154</v>
      </c>
      <c r="B192" s="9">
        <v>45454</v>
      </c>
      <c r="C192" s="3" t="s">
        <v>627</v>
      </c>
      <c r="D192" s="3" t="s">
        <v>492</v>
      </c>
      <c r="E192" s="3" t="s">
        <v>518</v>
      </c>
      <c r="F192" s="13" t="s">
        <v>494</v>
      </c>
      <c r="G192" s="13" t="s">
        <v>495</v>
      </c>
      <c r="H192" s="3" t="s">
        <v>621</v>
      </c>
      <c r="I192" s="3" t="s">
        <v>147</v>
      </c>
      <c r="J192" s="15">
        <v>156000</v>
      </c>
      <c r="K192" s="9">
        <v>45393</v>
      </c>
      <c r="L192" s="8"/>
    </row>
    <row r="193" spans="1:12" ht="89.25" x14ac:dyDescent="0.25">
      <c r="A193" s="18">
        <v>155</v>
      </c>
      <c r="B193" s="9">
        <v>45454</v>
      </c>
      <c r="C193" s="3" t="s">
        <v>627</v>
      </c>
      <c r="D193" s="3" t="s">
        <v>622</v>
      </c>
      <c r="E193" s="3" t="s">
        <v>623</v>
      </c>
      <c r="F193" s="13" t="s">
        <v>624</v>
      </c>
      <c r="G193" s="13" t="s">
        <v>625</v>
      </c>
      <c r="H193" s="3" t="s">
        <v>626</v>
      </c>
      <c r="I193" s="3" t="s">
        <v>147</v>
      </c>
      <c r="J193" s="15">
        <v>88400</v>
      </c>
      <c r="K193" s="9">
        <v>45393</v>
      </c>
      <c r="L193" s="8"/>
    </row>
    <row r="194" spans="1:12" ht="89.25" x14ac:dyDescent="0.25">
      <c r="A194" s="18">
        <v>156</v>
      </c>
      <c r="B194" s="9">
        <v>45489</v>
      </c>
      <c r="C194" s="3" t="s">
        <v>629</v>
      </c>
      <c r="D194" s="3" t="s">
        <v>622</v>
      </c>
      <c r="E194" s="3" t="s">
        <v>623</v>
      </c>
      <c r="F194" s="13" t="s">
        <v>624</v>
      </c>
      <c r="G194" s="13" t="s">
        <v>625</v>
      </c>
      <c r="H194" s="3" t="s">
        <v>626</v>
      </c>
      <c r="I194" s="3" t="s">
        <v>147</v>
      </c>
      <c r="J194" s="15">
        <v>140400</v>
      </c>
      <c r="K194" s="9">
        <v>45393</v>
      </c>
      <c r="L194" s="8"/>
    </row>
    <row r="195" spans="1:12" ht="89.25" x14ac:dyDescent="0.25">
      <c r="A195" s="18">
        <v>157</v>
      </c>
      <c r="B195" s="9">
        <v>45489</v>
      </c>
      <c r="C195" s="3" t="s">
        <v>629</v>
      </c>
      <c r="D195" s="3" t="s">
        <v>492</v>
      </c>
      <c r="E195" s="3" t="s">
        <v>518</v>
      </c>
      <c r="F195" s="13" t="s">
        <v>494</v>
      </c>
      <c r="G195" s="13" t="s">
        <v>495</v>
      </c>
      <c r="H195" s="3" t="s">
        <v>621</v>
      </c>
      <c r="I195" s="3" t="s">
        <v>147</v>
      </c>
      <c r="J195" s="15">
        <v>150800</v>
      </c>
      <c r="K195" s="9">
        <v>45393</v>
      </c>
      <c r="L195" s="8"/>
    </row>
    <row r="196" spans="1:12" ht="89.25" x14ac:dyDescent="0.25">
      <c r="A196" s="18">
        <v>158</v>
      </c>
      <c r="B196" s="9">
        <v>45512</v>
      </c>
      <c r="C196" s="3" t="s">
        <v>630</v>
      </c>
      <c r="D196" s="3" t="s">
        <v>622</v>
      </c>
      <c r="E196" s="3" t="s">
        <v>623</v>
      </c>
      <c r="F196" s="13" t="s">
        <v>624</v>
      </c>
      <c r="G196" s="13" t="s">
        <v>625</v>
      </c>
      <c r="H196" s="3" t="s">
        <v>626</v>
      </c>
      <c r="I196" s="3" t="s">
        <v>147</v>
      </c>
      <c r="J196" s="15">
        <v>135200</v>
      </c>
      <c r="K196" s="9">
        <v>45393</v>
      </c>
      <c r="L196" s="8"/>
    </row>
    <row r="197" spans="1:12" ht="89.25" x14ac:dyDescent="0.25">
      <c r="A197" s="18">
        <v>159</v>
      </c>
      <c r="B197" s="9">
        <v>45512</v>
      </c>
      <c r="C197" s="3" t="s">
        <v>630</v>
      </c>
      <c r="D197" s="3" t="s">
        <v>492</v>
      </c>
      <c r="E197" s="3" t="s">
        <v>518</v>
      </c>
      <c r="F197" s="13" t="s">
        <v>494</v>
      </c>
      <c r="G197" s="13" t="s">
        <v>495</v>
      </c>
      <c r="H197" s="3" t="s">
        <v>621</v>
      </c>
      <c r="I197" s="3" t="s">
        <v>147</v>
      </c>
      <c r="J197" s="15">
        <v>109200</v>
      </c>
      <c r="K197" s="9">
        <v>45393</v>
      </c>
      <c r="L197" s="8"/>
    </row>
    <row r="198" spans="1:12" ht="89.25" x14ac:dyDescent="0.25">
      <c r="A198" s="18">
        <v>160</v>
      </c>
      <c r="B198" s="9">
        <v>45546</v>
      </c>
      <c r="C198" s="3" t="s">
        <v>631</v>
      </c>
      <c r="D198" s="3" t="s">
        <v>622</v>
      </c>
      <c r="E198" s="3" t="s">
        <v>623</v>
      </c>
      <c r="F198" s="13" t="s">
        <v>624</v>
      </c>
      <c r="G198" s="13" t="s">
        <v>625</v>
      </c>
      <c r="H198" s="3" t="s">
        <v>626</v>
      </c>
      <c r="I198" s="3" t="s">
        <v>147</v>
      </c>
      <c r="J198" s="15">
        <v>104000</v>
      </c>
      <c r="K198" s="9">
        <v>45393</v>
      </c>
      <c r="L198" s="8"/>
    </row>
    <row r="199" spans="1:12" ht="51" x14ac:dyDescent="0.25">
      <c r="A199" s="18">
        <v>161</v>
      </c>
      <c r="B199" s="9">
        <v>45579</v>
      </c>
      <c r="C199" s="3" t="s">
        <v>634</v>
      </c>
      <c r="D199" s="3" t="s">
        <v>566</v>
      </c>
      <c r="E199" s="25" t="s">
        <v>635</v>
      </c>
      <c r="F199" s="13" t="s">
        <v>568</v>
      </c>
      <c r="G199" s="13" t="s">
        <v>569</v>
      </c>
      <c r="H199" s="3" t="s">
        <v>617</v>
      </c>
      <c r="I199" s="3" t="s">
        <v>147</v>
      </c>
      <c r="J199" s="15">
        <v>16491.36</v>
      </c>
      <c r="K199" s="9">
        <v>45369</v>
      </c>
      <c r="L199" s="8"/>
    </row>
    <row r="200" spans="1:12" ht="51" x14ac:dyDescent="0.25">
      <c r="A200" s="18">
        <v>162</v>
      </c>
      <c r="B200" s="9">
        <v>45579</v>
      </c>
      <c r="C200" s="3" t="s">
        <v>634</v>
      </c>
      <c r="D200" s="3" t="s">
        <v>459</v>
      </c>
      <c r="E200" s="3" t="s">
        <v>460</v>
      </c>
      <c r="F200" s="13" t="s">
        <v>461</v>
      </c>
      <c r="G200" s="13" t="s">
        <v>462</v>
      </c>
      <c r="H200" s="3" t="s">
        <v>615</v>
      </c>
      <c r="I200" s="3" t="s">
        <v>147</v>
      </c>
      <c r="J200" s="15">
        <v>14291.93</v>
      </c>
      <c r="K200" s="9">
        <v>45369</v>
      </c>
      <c r="L200" s="8"/>
    </row>
    <row r="201" spans="1:12" ht="51" x14ac:dyDescent="0.25">
      <c r="A201" s="18">
        <v>163</v>
      </c>
      <c r="B201" s="9">
        <v>45579</v>
      </c>
      <c r="C201" s="3" t="s">
        <v>634</v>
      </c>
      <c r="D201" s="3" t="s">
        <v>455</v>
      </c>
      <c r="E201" s="3" t="s">
        <v>456</v>
      </c>
      <c r="F201" s="13" t="s">
        <v>457</v>
      </c>
      <c r="G201" s="13" t="s">
        <v>458</v>
      </c>
      <c r="H201" s="3" t="s">
        <v>614</v>
      </c>
      <c r="I201" s="3" t="s">
        <v>147</v>
      </c>
      <c r="J201" s="15">
        <v>16973.32</v>
      </c>
      <c r="K201" s="9">
        <v>45369</v>
      </c>
      <c r="L201" s="8"/>
    </row>
    <row r="202" spans="1:12" ht="51" x14ac:dyDescent="0.25">
      <c r="A202" s="18">
        <v>164</v>
      </c>
      <c r="B202" s="9">
        <v>45579</v>
      </c>
      <c r="C202" s="3" t="s">
        <v>634</v>
      </c>
      <c r="D202" s="3" t="s">
        <v>463</v>
      </c>
      <c r="E202" s="3" t="s">
        <v>464</v>
      </c>
      <c r="F202" s="13" t="s">
        <v>465</v>
      </c>
      <c r="G202" s="13" t="s">
        <v>466</v>
      </c>
      <c r="H202" s="3" t="s">
        <v>616</v>
      </c>
      <c r="I202" s="3" t="s">
        <v>147</v>
      </c>
      <c r="J202" s="15">
        <v>3247.51</v>
      </c>
      <c r="K202" s="9">
        <v>45369</v>
      </c>
      <c r="L202" s="8"/>
    </row>
    <row r="203" spans="1:12" ht="51" x14ac:dyDescent="0.25">
      <c r="A203" s="18">
        <v>165</v>
      </c>
      <c r="B203" s="9">
        <v>45654</v>
      </c>
      <c r="C203" s="3" t="s">
        <v>636</v>
      </c>
      <c r="D203" s="3" t="s">
        <v>459</v>
      </c>
      <c r="E203" s="3" t="s">
        <v>460</v>
      </c>
      <c r="F203" s="48">
        <v>322530000005430</v>
      </c>
      <c r="G203" s="13" t="s">
        <v>462</v>
      </c>
      <c r="H203" s="3" t="s">
        <v>615</v>
      </c>
      <c r="I203" s="3" t="s">
        <v>147</v>
      </c>
      <c r="J203" s="3">
        <v>42894.04</v>
      </c>
      <c r="K203" s="9">
        <v>45369</v>
      </c>
      <c r="L203" s="9"/>
    </row>
    <row r="204" spans="1:12" ht="51" x14ac:dyDescent="0.25">
      <c r="A204" s="18">
        <v>166</v>
      </c>
      <c r="B204" s="9">
        <v>45654</v>
      </c>
      <c r="C204" s="3" t="s">
        <v>636</v>
      </c>
      <c r="D204" s="3" t="s">
        <v>455</v>
      </c>
      <c r="E204" s="3" t="s">
        <v>456</v>
      </c>
      <c r="F204" s="48">
        <v>315532100020509</v>
      </c>
      <c r="G204" s="13" t="s">
        <v>458</v>
      </c>
      <c r="H204" s="3" t="s">
        <v>614</v>
      </c>
      <c r="I204" s="3" t="s">
        <v>147</v>
      </c>
      <c r="J204" s="3">
        <v>51250.22</v>
      </c>
      <c r="K204" s="9">
        <v>45369</v>
      </c>
      <c r="L204" s="9"/>
    </row>
    <row r="205" spans="1:12" ht="51" x14ac:dyDescent="0.25">
      <c r="A205" s="18">
        <v>167</v>
      </c>
      <c r="B205" s="9">
        <v>45654</v>
      </c>
      <c r="C205" s="3" t="s">
        <v>636</v>
      </c>
      <c r="D205" s="3" t="s">
        <v>566</v>
      </c>
      <c r="E205" s="3" t="s">
        <v>635</v>
      </c>
      <c r="F205" s="48">
        <v>323530000026394</v>
      </c>
      <c r="G205" s="13" t="s">
        <v>569</v>
      </c>
      <c r="H205" s="3" t="s">
        <v>617</v>
      </c>
      <c r="I205" s="3" t="s">
        <v>147</v>
      </c>
      <c r="J205" s="3">
        <v>32994.82</v>
      </c>
      <c r="K205" s="9">
        <v>45369</v>
      </c>
      <c r="L205" s="9"/>
    </row>
    <row r="206" spans="1:12" ht="15" customHeight="1" x14ac:dyDescent="0.25">
      <c r="A206" s="26" t="s">
        <v>161</v>
      </c>
      <c r="B206" s="27"/>
      <c r="C206" s="27"/>
      <c r="D206" s="27"/>
      <c r="E206" s="27"/>
      <c r="F206" s="27"/>
      <c r="G206" s="27"/>
      <c r="H206" s="27"/>
      <c r="I206" s="27"/>
      <c r="J206" s="27"/>
      <c r="K206" s="27"/>
    </row>
    <row r="207" spans="1:12" ht="17.25" customHeight="1" x14ac:dyDescent="0.25">
      <c r="A207" s="26"/>
      <c r="B207" s="27"/>
      <c r="C207" s="27"/>
      <c r="D207" s="27"/>
      <c r="E207" s="27"/>
      <c r="F207" s="27"/>
      <c r="G207" s="27"/>
      <c r="H207" s="27"/>
      <c r="I207" s="27"/>
      <c r="J207" s="27"/>
      <c r="K207" s="27"/>
    </row>
    <row r="208" spans="1:12" ht="10.5" customHeight="1" x14ac:dyDescent="0.25">
      <c r="A208" s="28"/>
      <c r="B208" s="29"/>
      <c r="C208" s="29"/>
      <c r="D208" s="29"/>
      <c r="E208" s="29"/>
      <c r="F208" s="29"/>
      <c r="G208" s="29"/>
      <c r="H208" s="29"/>
      <c r="I208" s="29"/>
      <c r="J208" s="29"/>
      <c r="K208" s="29"/>
    </row>
    <row r="209" spans="1:12" ht="51" x14ac:dyDescent="0.25">
      <c r="A209" s="18">
        <v>1</v>
      </c>
      <c r="B209" s="6">
        <v>41624</v>
      </c>
      <c r="C209" s="3" t="s">
        <v>283</v>
      </c>
      <c r="D209" s="3" t="s">
        <v>162</v>
      </c>
      <c r="E209" s="3" t="s">
        <v>163</v>
      </c>
      <c r="F209" s="13" t="s">
        <v>264</v>
      </c>
      <c r="G209" s="3">
        <v>5320013632</v>
      </c>
      <c r="H209" s="3" t="s">
        <v>350</v>
      </c>
      <c r="I209" s="3" t="s">
        <v>8</v>
      </c>
      <c r="J209" s="14">
        <v>20000</v>
      </c>
      <c r="K209" s="9">
        <v>41624</v>
      </c>
      <c r="L209" s="8"/>
    </row>
    <row r="210" spans="1:12" ht="51" x14ac:dyDescent="0.25">
      <c r="A210" s="18">
        <f>A209+1</f>
        <v>2</v>
      </c>
      <c r="B210" s="6">
        <v>44923</v>
      </c>
      <c r="C210" s="3" t="s">
        <v>488</v>
      </c>
      <c r="D210" s="3" t="s">
        <v>468</v>
      </c>
      <c r="E210" s="3" t="s">
        <v>469</v>
      </c>
      <c r="F210" s="13" t="s">
        <v>470</v>
      </c>
      <c r="G210" s="13" t="s">
        <v>471</v>
      </c>
      <c r="H210" s="3" t="s">
        <v>472</v>
      </c>
      <c r="I210" s="3" t="s">
        <v>147</v>
      </c>
      <c r="J210" s="15">
        <v>402300</v>
      </c>
      <c r="K210" s="9">
        <v>44916</v>
      </c>
      <c r="L210" s="8"/>
    </row>
    <row r="211" spans="1:12" s="5" customFormat="1" ht="51" customHeight="1" x14ac:dyDescent="0.2">
      <c r="A211" s="18">
        <f>A210+1</f>
        <v>3</v>
      </c>
      <c r="B211" s="7">
        <v>45287</v>
      </c>
      <c r="C211" s="3" t="s">
        <v>574</v>
      </c>
      <c r="D211" s="3" t="s">
        <v>585</v>
      </c>
      <c r="E211" s="3" t="s">
        <v>586</v>
      </c>
      <c r="F211" s="17">
        <v>1025300987249</v>
      </c>
      <c r="G211" s="18">
        <v>5320013632</v>
      </c>
      <c r="H211" s="3" t="s">
        <v>587</v>
      </c>
      <c r="I211" s="3" t="s">
        <v>147</v>
      </c>
      <c r="J211" s="19">
        <v>250000</v>
      </c>
      <c r="K211" s="20">
        <v>45281</v>
      </c>
      <c r="L211" s="18"/>
    </row>
  </sheetData>
  <autoFilter ref="B9:L211" xr:uid="{00000000-0009-0000-0000-000000000000}"/>
  <sortState xmlns:xlrd2="http://schemas.microsoft.com/office/spreadsheetml/2017/richdata2" ref="B12:L12">
    <sortCondition ref="C12"/>
  </sortState>
  <mergeCells count="13">
    <mergeCell ref="A206:K208"/>
    <mergeCell ref="A3:A6"/>
    <mergeCell ref="A8:L8"/>
    <mergeCell ref="A36:L38"/>
    <mergeCell ref="B1:L1"/>
    <mergeCell ref="B2:L2"/>
    <mergeCell ref="D3:G3"/>
    <mergeCell ref="D4:G4"/>
    <mergeCell ref="D5:G5"/>
    <mergeCell ref="H3:K5"/>
    <mergeCell ref="B3:B6"/>
    <mergeCell ref="C3:C6"/>
    <mergeCell ref="L3:L6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Винокурова Лилия Анатольевна</dc:creator>
  <cp:lastModifiedBy>Винокурова Лилия Анатольевна</cp:lastModifiedBy>
  <dcterms:created xsi:type="dcterms:W3CDTF">2016-08-23T09:11:54Z</dcterms:created>
  <dcterms:modified xsi:type="dcterms:W3CDTF">2025-02-11T12:34:17Z</dcterms:modified>
</cp:coreProperties>
</file>