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05" windowWidth="14805" windowHeight="71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45621"/>
</workbook>
</file>

<file path=xl/calcChain.xml><?xml version="1.0" encoding="utf-8"?>
<calcChain xmlns="http://schemas.openxmlformats.org/spreadsheetml/2006/main">
  <c r="BK18" i="8" l="1"/>
  <c r="BL25" i="8" l="1"/>
  <c r="BK25" i="8"/>
  <c r="BI25" i="8"/>
  <c r="BH25" i="8"/>
  <c r="BF25" i="8"/>
  <c r="BE25" i="8"/>
  <c r="BC25" i="8"/>
  <c r="BB25" i="8"/>
  <c r="AZ25" i="8"/>
  <c r="AY25" i="8"/>
  <c r="AW25" i="8"/>
  <c r="BM25" i="8" s="1"/>
  <c r="AV25" i="8"/>
  <c r="AQ25" i="8"/>
  <c r="AR25" i="8" s="1"/>
  <c r="BJ25" i="8" s="1"/>
  <c r="AE25" i="8"/>
  <c r="BG25" i="8" s="1"/>
  <c r="AD25" i="8"/>
  <c r="U25" i="8"/>
  <c r="V25" i="8" s="1"/>
  <c r="BD25" i="8" s="1"/>
  <c r="L25" i="8"/>
  <c r="M25" i="8" s="1"/>
  <c r="BA25" i="8" s="1"/>
  <c r="BO25" i="8" l="1"/>
  <c r="BN25" i="8"/>
  <c r="BL45" i="8"/>
  <c r="BK45" i="8"/>
  <c r="BI45" i="8"/>
  <c r="BH45" i="8"/>
  <c r="BF45" i="8"/>
  <c r="BE45" i="8"/>
  <c r="BC45" i="8"/>
  <c r="BB45" i="8"/>
  <c r="AZ45" i="8"/>
  <c r="AY45" i="8"/>
  <c r="BL44" i="8"/>
  <c r="BK44" i="8"/>
  <c r="BI44" i="8"/>
  <c r="BH44" i="8"/>
  <c r="BF44" i="8"/>
  <c r="BE44" i="8"/>
  <c r="BC44" i="8"/>
  <c r="BB44" i="8"/>
  <c r="AZ44" i="8"/>
  <c r="AY44" i="8"/>
  <c r="BL43" i="8"/>
  <c r="BK43" i="8"/>
  <c r="BI43" i="8"/>
  <c r="BH43" i="8"/>
  <c r="BF43" i="8"/>
  <c r="BE43" i="8"/>
  <c r="BC43" i="8"/>
  <c r="BB43" i="8"/>
  <c r="AZ43" i="8"/>
  <c r="AY43" i="8"/>
  <c r="BL42" i="8"/>
  <c r="BK42" i="8"/>
  <c r="BI42" i="8"/>
  <c r="BH42" i="8"/>
  <c r="BF42" i="8"/>
  <c r="BE42" i="8"/>
  <c r="BC42" i="8"/>
  <c r="BB42" i="8"/>
  <c r="AZ42" i="8"/>
  <c r="AY42" i="8"/>
  <c r="BL41" i="8"/>
  <c r="BK41" i="8"/>
  <c r="BI41" i="8"/>
  <c r="BH41" i="8"/>
  <c r="BF41" i="8"/>
  <c r="BE41" i="8"/>
  <c r="BC41" i="8"/>
  <c r="BB41" i="8"/>
  <c r="AZ41" i="8"/>
  <c r="AY41" i="8"/>
  <c r="BL40" i="8"/>
  <c r="BK40" i="8"/>
  <c r="BI40" i="8"/>
  <c r="BH40" i="8"/>
  <c r="BF40" i="8"/>
  <c r="BE40" i="8"/>
  <c r="BC40" i="8"/>
  <c r="BB40" i="8"/>
  <c r="AZ40" i="8"/>
  <c r="AY40" i="8"/>
  <c r="BL39" i="8"/>
  <c r="BK39" i="8"/>
  <c r="BI39" i="8"/>
  <c r="BH39" i="8"/>
  <c r="BF39" i="8"/>
  <c r="BE39" i="8"/>
  <c r="BC39" i="8"/>
  <c r="BB39" i="8"/>
  <c r="AZ39" i="8"/>
  <c r="AY39" i="8"/>
  <c r="BL38" i="8"/>
  <c r="BK38" i="8"/>
  <c r="BI38" i="8"/>
  <c r="BH38" i="8"/>
  <c r="BF38" i="8"/>
  <c r="BE38" i="8"/>
  <c r="BC38" i="8"/>
  <c r="BB38" i="8"/>
  <c r="AZ38" i="8"/>
  <c r="AY38" i="8"/>
  <c r="BL37" i="8"/>
  <c r="BK37" i="8"/>
  <c r="BI37" i="8"/>
  <c r="BH37" i="8"/>
  <c r="BF37" i="8"/>
  <c r="BE37" i="8"/>
  <c r="BC37" i="8"/>
  <c r="BB37" i="8"/>
  <c r="AZ37" i="8"/>
  <c r="AY37" i="8"/>
  <c r="BL36" i="8"/>
  <c r="BK36" i="8"/>
  <c r="BI36" i="8"/>
  <c r="BH36" i="8"/>
  <c r="BF36" i="8"/>
  <c r="BE36" i="8"/>
  <c r="BC36" i="8"/>
  <c r="BB36" i="8"/>
  <c r="AZ36" i="8"/>
  <c r="AY36" i="8"/>
  <c r="BL35" i="8"/>
  <c r="BK35" i="8"/>
  <c r="BI35" i="8"/>
  <c r="BH35" i="8"/>
  <c r="BF35" i="8"/>
  <c r="BE35" i="8"/>
  <c r="BC35" i="8"/>
  <c r="BB35" i="8"/>
  <c r="AZ35" i="8"/>
  <c r="AY35" i="8"/>
  <c r="BL34" i="8"/>
  <c r="BK34" i="8"/>
  <c r="BI34" i="8"/>
  <c r="BH34" i="8"/>
  <c r="BF34" i="8"/>
  <c r="BE34" i="8"/>
  <c r="BC34" i="8"/>
  <c r="BB34" i="8"/>
  <c r="AZ34" i="8"/>
  <c r="AY34" i="8"/>
  <c r="BL33" i="8"/>
  <c r="BK33" i="8"/>
  <c r="BI33" i="8"/>
  <c r="BH33" i="8"/>
  <c r="BF33" i="8"/>
  <c r="BE33" i="8"/>
  <c r="BC33" i="8"/>
  <c r="BB33" i="8"/>
  <c r="AZ33" i="8"/>
  <c r="AY33" i="8"/>
  <c r="BL32" i="8"/>
  <c r="BK32" i="8"/>
  <c r="BI32" i="8"/>
  <c r="BH32" i="8"/>
  <c r="BF32" i="8"/>
  <c r="BE32" i="8"/>
  <c r="BC32" i="8"/>
  <c r="BB32" i="8"/>
  <c r="AZ32" i="8"/>
  <c r="AY32" i="8"/>
  <c r="BL31" i="8"/>
  <c r="BK31" i="8"/>
  <c r="BI31" i="8"/>
  <c r="BH31" i="8"/>
  <c r="BF31" i="8"/>
  <c r="BE31" i="8"/>
  <c r="BC31" i="8"/>
  <c r="BB31" i="8"/>
  <c r="AZ31" i="8"/>
  <c r="AY31" i="8"/>
  <c r="BL30" i="8"/>
  <c r="BK30" i="8"/>
  <c r="BI30" i="8"/>
  <c r="BH30" i="8"/>
  <c r="BF30" i="8"/>
  <c r="BE30" i="8"/>
  <c r="BC30" i="8"/>
  <c r="BB30" i="8"/>
  <c r="AZ30" i="8"/>
  <c r="AY30" i="8"/>
  <c r="BL29" i="8"/>
  <c r="BK29" i="8"/>
  <c r="BI29" i="8"/>
  <c r="BH29" i="8"/>
  <c r="BF29" i="8"/>
  <c r="BE29" i="8"/>
  <c r="BC29" i="8"/>
  <c r="BB29" i="8"/>
  <c r="AZ29" i="8"/>
  <c r="AY29" i="8"/>
  <c r="BL28" i="8"/>
  <c r="BK28" i="8"/>
  <c r="BI28" i="8"/>
  <c r="BH28" i="8"/>
  <c r="BF28" i="8"/>
  <c r="BE28" i="8"/>
  <c r="BC28" i="8"/>
  <c r="BB28" i="8"/>
  <c r="AZ28" i="8"/>
  <c r="AY28" i="8"/>
  <c r="BL27" i="8"/>
  <c r="BK27" i="8"/>
  <c r="BI27" i="8"/>
  <c r="BH27" i="8"/>
  <c r="BF27" i="8"/>
  <c r="BE27" i="8"/>
  <c r="BC27" i="8"/>
  <c r="BB27" i="8"/>
  <c r="AZ27" i="8"/>
  <c r="AY27" i="8"/>
  <c r="BL26" i="8"/>
  <c r="BK26" i="8"/>
  <c r="BI26" i="8"/>
  <c r="BH26" i="8"/>
  <c r="BF26" i="8"/>
  <c r="BE26" i="8"/>
  <c r="BC26" i="8"/>
  <c r="BB26" i="8"/>
  <c r="AZ26" i="8"/>
  <c r="AY26" i="8"/>
  <c r="BL24" i="8"/>
  <c r="BK24" i="8"/>
  <c r="BI24" i="8"/>
  <c r="BH24" i="8"/>
  <c r="BF24" i="8"/>
  <c r="BE24" i="8"/>
  <c r="BC24" i="8"/>
  <c r="BB24" i="8"/>
  <c r="AZ24" i="8"/>
  <c r="AY24" i="8"/>
  <c r="BL23" i="8"/>
  <c r="BK23" i="8"/>
  <c r="BI23" i="8"/>
  <c r="BH23" i="8"/>
  <c r="BF23" i="8"/>
  <c r="BE23" i="8"/>
  <c r="BC23" i="8"/>
  <c r="BB23" i="8"/>
  <c r="AZ23" i="8"/>
  <c r="AY23" i="8"/>
  <c r="BL22" i="8"/>
  <c r="BK22" i="8"/>
  <c r="BI22" i="8"/>
  <c r="BH22" i="8"/>
  <c r="BF22" i="8"/>
  <c r="BE22" i="8"/>
  <c r="BC22" i="8"/>
  <c r="BB22" i="8"/>
  <c r="AZ22" i="8"/>
  <c r="AY22" i="8"/>
  <c r="BL21" i="8"/>
  <c r="BK21" i="8"/>
  <c r="BI21" i="8"/>
  <c r="BH21" i="8"/>
  <c r="BF21" i="8"/>
  <c r="BE21" i="8"/>
  <c r="BC21" i="8"/>
  <c r="BB21" i="8"/>
  <c r="AZ21" i="8"/>
  <c r="AY21" i="8"/>
  <c r="BL20" i="8"/>
  <c r="BK20" i="8"/>
  <c r="BI20" i="8"/>
  <c r="BH20" i="8"/>
  <c r="BF20" i="8"/>
  <c r="BE20" i="8"/>
  <c r="BC20" i="8"/>
  <c r="BB20" i="8"/>
  <c r="AZ20" i="8"/>
  <c r="AY20" i="8"/>
  <c r="BL19" i="8"/>
  <c r="BK19" i="8"/>
  <c r="BI19" i="8"/>
  <c r="BH19" i="8"/>
  <c r="BF19" i="8"/>
  <c r="BE19" i="8"/>
  <c r="BC19" i="8"/>
  <c r="BB19" i="8"/>
  <c r="AZ19" i="8"/>
  <c r="AY19" i="8"/>
  <c r="BL18" i="8"/>
  <c r="BI18" i="8"/>
  <c r="BH18" i="8"/>
  <c r="BF18" i="8"/>
  <c r="BE18" i="8"/>
  <c r="BC18" i="8"/>
  <c r="BB18" i="8"/>
  <c r="AZ18" i="8"/>
  <c r="AY18" i="8"/>
  <c r="BL17" i="8"/>
  <c r="BK17" i="8"/>
  <c r="BI17" i="8"/>
  <c r="BH17" i="8"/>
  <c r="BF17" i="8"/>
  <c r="BE17" i="8"/>
  <c r="BC17" i="8"/>
  <c r="BB17" i="8"/>
  <c r="AZ17" i="8"/>
  <c r="AY17" i="8"/>
  <c r="BL16" i="8"/>
  <c r="BK16" i="8"/>
  <c r="BI16" i="8"/>
  <c r="BH16" i="8"/>
  <c r="BF16" i="8"/>
  <c r="BE16" i="8"/>
  <c r="BC16" i="8"/>
  <c r="BB16" i="8"/>
  <c r="AZ16" i="8"/>
  <c r="AY16" i="8"/>
  <c r="BL15" i="8"/>
  <c r="BK15" i="8"/>
  <c r="BI15" i="8"/>
  <c r="BH15" i="8"/>
  <c r="BF15" i="8"/>
  <c r="BE15" i="8"/>
  <c r="BC15" i="8"/>
  <c r="BB15" i="8"/>
  <c r="AZ15" i="8"/>
  <c r="AY15" i="8"/>
  <c r="BL14" i="8"/>
  <c r="BK14" i="8"/>
  <c r="BI14" i="8"/>
  <c r="BH14" i="8"/>
  <c r="BF14" i="8"/>
  <c r="BE14" i="8"/>
  <c r="BC14" i="8"/>
  <c r="BB14" i="8"/>
  <c r="AZ14" i="8"/>
  <c r="AY14" i="8"/>
  <c r="BL13" i="8"/>
  <c r="BK13" i="8"/>
  <c r="BI13" i="8"/>
  <c r="BH13" i="8"/>
  <c r="BF13" i="8"/>
  <c r="BE13" i="8"/>
  <c r="BC13" i="8"/>
  <c r="BB13" i="8"/>
  <c r="AZ13" i="8"/>
  <c r="AY13" i="8"/>
  <c r="BL12" i="8"/>
  <c r="BK12" i="8"/>
  <c r="BI12" i="8"/>
  <c r="BH12" i="8"/>
  <c r="BF12" i="8"/>
  <c r="BE12" i="8"/>
  <c r="BC12" i="8"/>
  <c r="BB12" i="8"/>
  <c r="AZ12" i="8"/>
  <c r="AY12" i="8"/>
  <c r="BL11" i="8"/>
  <c r="BK11" i="8"/>
  <c r="BI11" i="8"/>
  <c r="BH11" i="8"/>
  <c r="BF11" i="8"/>
  <c r="BE11" i="8"/>
  <c r="BC11" i="8"/>
  <c r="BB11" i="8"/>
  <c r="AZ11" i="8"/>
  <c r="AY11" i="8"/>
  <c r="BL10" i="8"/>
  <c r="BK10" i="8"/>
  <c r="BI10" i="8"/>
  <c r="BH10" i="8"/>
  <c r="BF10" i="8"/>
  <c r="BE10" i="8"/>
  <c r="BC10" i="8"/>
  <c r="BB10" i="8"/>
  <c r="AZ10" i="8"/>
  <c r="AY10" i="8"/>
  <c r="BL9" i="8"/>
  <c r="BK9" i="8"/>
  <c r="BI9" i="8"/>
  <c r="BH9" i="8"/>
  <c r="BF9" i="8"/>
  <c r="BE9" i="8"/>
  <c r="BC9" i="8"/>
  <c r="BB9" i="8"/>
  <c r="AZ9" i="8"/>
  <c r="AY9" i="8"/>
  <c r="BL8" i="8"/>
  <c r="BK8" i="8"/>
  <c r="BI8" i="8"/>
  <c r="BH8" i="8"/>
  <c r="BF8" i="8"/>
  <c r="BE8" i="8"/>
  <c r="BC8" i="8"/>
  <c r="BB8" i="8"/>
  <c r="AZ8" i="8"/>
  <c r="AY8" i="8"/>
  <c r="BL7" i="8"/>
  <c r="BK7" i="8"/>
  <c r="BI7" i="8"/>
  <c r="BH7" i="8"/>
  <c r="BF7" i="8"/>
  <c r="BE7" i="8"/>
  <c r="BC7" i="8"/>
  <c r="BB7" i="8"/>
  <c r="AZ7" i="8"/>
  <c r="AY7" i="8"/>
  <c r="BL6" i="8"/>
  <c r="BK6" i="8"/>
  <c r="BI6" i="8"/>
  <c r="BH6" i="8"/>
  <c r="BF6" i="8"/>
  <c r="BE6" i="8"/>
  <c r="BC6" i="8"/>
  <c r="BB6" i="8"/>
  <c r="AZ6" i="8"/>
  <c r="AY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Q45" i="8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BN11" i="8" l="1"/>
  <c r="BO33" i="8"/>
  <c r="BN42" i="8"/>
  <c r="BN35" i="8"/>
  <c r="BN39" i="8"/>
  <c r="BN18" i="8"/>
  <c r="BN29" i="8"/>
  <c r="BN33" i="8"/>
  <c r="BN20" i="8"/>
  <c r="BN15" i="8"/>
  <c r="BN23" i="8"/>
  <c r="BN34" i="8"/>
  <c r="BO30" i="8"/>
  <c r="BO42" i="8"/>
  <c r="BO41" i="8"/>
  <c r="BO16" i="8"/>
  <c r="BO36" i="8"/>
  <c r="BO43" i="8"/>
  <c r="BN26" i="8"/>
  <c r="BO9" i="8"/>
  <c r="BO17" i="8"/>
  <c r="BN28" i="8"/>
  <c r="BO19" i="8"/>
  <c r="BN10" i="8"/>
  <c r="BN41" i="8"/>
  <c r="BN12" i="8"/>
  <c r="BN8" i="8"/>
  <c r="BO24" i="8"/>
  <c r="BO11" i="8"/>
  <c r="BO10" i="8"/>
  <c r="BO6" i="8"/>
  <c r="BN9" i="8"/>
  <c r="BO12" i="8"/>
  <c r="BO13" i="8"/>
  <c r="BN16" i="8"/>
  <c r="BO18" i="8"/>
  <c r="BO20" i="8"/>
  <c r="BO21" i="8"/>
  <c r="BN24" i="8"/>
  <c r="BO26" i="8"/>
  <c r="BO27" i="8"/>
  <c r="BN30" i="8"/>
  <c r="BO31" i="8"/>
  <c r="BN36" i="8"/>
  <c r="BO37" i="8"/>
  <c r="BN40" i="8"/>
  <c r="BN45" i="8"/>
  <c r="BN7" i="8"/>
  <c r="BO8" i="8"/>
  <c r="BN14" i="8"/>
  <c r="BO15" i="8"/>
  <c r="BN22" i="8"/>
  <c r="BO23" i="8"/>
  <c r="BO29" i="8"/>
  <c r="BN32" i="8"/>
  <c r="BO34" i="8"/>
  <c r="BO35" i="8"/>
  <c r="BN38" i="8"/>
  <c r="BO39" i="8"/>
  <c r="BN44" i="8"/>
  <c r="BO45" i="8"/>
  <c r="BO40" i="8"/>
  <c r="BN6" i="8"/>
  <c r="BO7" i="8"/>
  <c r="BN13" i="8"/>
  <c r="BO14" i="8"/>
  <c r="BN17" i="8"/>
  <c r="BN19" i="8"/>
  <c r="BN21" i="8"/>
  <c r="BO22" i="8"/>
  <c r="BN27" i="8"/>
  <c r="BO28" i="8"/>
  <c r="BN31" i="8"/>
  <c r="BO32" i="8"/>
  <c r="BN37" i="8"/>
  <c r="BO38" i="8"/>
  <c r="BN43" i="8"/>
  <c r="BO44" i="8"/>
  <c r="AW45" i="8"/>
  <c r="BM45" i="8" s="1"/>
  <c r="AW44" i="8"/>
  <c r="BM44" i="8" s="1"/>
  <c r="AW43" i="8"/>
  <c r="BM43" i="8" s="1"/>
  <c r="AW32" i="8"/>
  <c r="BM32" i="8" s="1"/>
  <c r="AW31" i="8"/>
  <c r="BM31" i="8" s="1"/>
  <c r="AW28" i="8"/>
  <c r="BM28" i="8" s="1"/>
  <c r="AW26" i="8"/>
  <c r="BM26" i="8" s="1"/>
  <c r="AW23" i="8"/>
  <c r="BM23" i="8" s="1"/>
  <c r="AW22" i="8"/>
  <c r="BM22" i="8" s="1"/>
  <c r="AW20" i="8"/>
  <c r="BM20" i="8" s="1"/>
  <c r="AR43" i="8"/>
  <c r="BJ43" i="8" s="1"/>
  <c r="AR36" i="8"/>
  <c r="BJ36" i="8" s="1"/>
  <c r="AR31" i="8"/>
  <c r="BJ31" i="8" s="1"/>
  <c r="AR30" i="8"/>
  <c r="BJ30" i="8" s="1"/>
  <c r="AR29" i="8"/>
  <c r="BJ29" i="8" s="1"/>
  <c r="AR27" i="8"/>
  <c r="BJ27" i="8" s="1"/>
  <c r="AR26" i="8"/>
  <c r="BJ26" i="8" s="1"/>
  <c r="AR23" i="8"/>
  <c r="BJ23" i="8" s="1"/>
  <c r="AR22" i="8"/>
  <c r="BJ22" i="8" s="1"/>
  <c r="AR21" i="8"/>
  <c r="BJ21" i="8" s="1"/>
  <c r="AR20" i="8"/>
  <c r="BJ20" i="8" s="1"/>
  <c r="AR19" i="8"/>
  <c r="BJ19" i="8" s="1"/>
  <c r="AR18" i="8"/>
  <c r="BJ18" i="8" s="1"/>
  <c r="AR16" i="8"/>
  <c r="BJ16" i="8" s="1"/>
  <c r="AR14" i="8"/>
  <c r="BJ14" i="8" s="1"/>
  <c r="AR11" i="8"/>
  <c r="BJ11" i="8" s="1"/>
  <c r="AR10" i="8"/>
  <c r="BJ10" i="8" s="1"/>
  <c r="AR9" i="8"/>
  <c r="BJ9" i="8" s="1"/>
  <c r="AR8" i="8"/>
  <c r="BJ8" i="8" s="1"/>
  <c r="AR7" i="8"/>
  <c r="BJ7" i="8" s="1"/>
  <c r="AR6" i="8"/>
  <c r="BJ6" i="8" s="1"/>
  <c r="AE45" i="8"/>
  <c r="BG45" i="8" s="1"/>
  <c r="AE43" i="8"/>
  <c r="BG43" i="8" s="1"/>
  <c r="AE42" i="8"/>
  <c r="BG42" i="8" s="1"/>
  <c r="AE39" i="8"/>
  <c r="BG39" i="8" s="1"/>
  <c r="AE37" i="8"/>
  <c r="BG37" i="8" s="1"/>
  <c r="AE30" i="8"/>
  <c r="BG30" i="8" s="1"/>
  <c r="AE29" i="8"/>
  <c r="BG29" i="8" s="1"/>
  <c r="AE28" i="8"/>
  <c r="BG28" i="8" s="1"/>
  <c r="AE22" i="8"/>
  <c r="BG22" i="8" s="1"/>
  <c r="AE21" i="8"/>
  <c r="BG21" i="8" s="1"/>
  <c r="AE18" i="8"/>
  <c r="BG18" i="8" s="1"/>
  <c r="AE17" i="8"/>
  <c r="BG17" i="8" s="1"/>
  <c r="AE13" i="8"/>
  <c r="BG13" i="8" s="1"/>
  <c r="AE10" i="8"/>
  <c r="BG10" i="8" s="1"/>
  <c r="AE9" i="8"/>
  <c r="BG9" i="8" s="1"/>
  <c r="AE8" i="8"/>
  <c r="BG8" i="8" s="1"/>
  <c r="AE7" i="8"/>
  <c r="BG7" i="8" s="1"/>
  <c r="V45" i="8"/>
  <c r="BD45" i="8" s="1"/>
  <c r="V44" i="8"/>
  <c r="BD44" i="8" s="1"/>
  <c r="V43" i="8"/>
  <c r="BD43" i="8" s="1"/>
  <c r="V42" i="8"/>
  <c r="BD42" i="8" s="1"/>
  <c r="V41" i="8"/>
  <c r="BD41" i="8" s="1"/>
  <c r="V40" i="8"/>
  <c r="BD40" i="8" s="1"/>
  <c r="V39" i="8"/>
  <c r="BD39" i="8" s="1"/>
  <c r="V38" i="8"/>
  <c r="BD38" i="8" s="1"/>
  <c r="V37" i="8"/>
  <c r="BD37" i="8" s="1"/>
  <c r="V36" i="8"/>
  <c r="BD36" i="8" s="1"/>
  <c r="V35" i="8"/>
  <c r="BD35" i="8" s="1"/>
  <c r="V34" i="8"/>
  <c r="BD34" i="8" s="1"/>
  <c r="V32" i="8"/>
  <c r="BD32" i="8" s="1"/>
  <c r="V31" i="8"/>
  <c r="BD31" i="8" s="1"/>
  <c r="V30" i="8"/>
  <c r="BD30" i="8" s="1"/>
  <c r="V29" i="8"/>
  <c r="BD29" i="8" s="1"/>
  <c r="V28" i="8"/>
  <c r="BD28" i="8" s="1"/>
  <c r="V27" i="8"/>
  <c r="BD27" i="8" s="1"/>
  <c r="V26" i="8"/>
  <c r="BD26" i="8" s="1"/>
  <c r="V24" i="8"/>
  <c r="BD24" i="8" s="1"/>
  <c r="V23" i="8"/>
  <c r="BD23" i="8" s="1"/>
  <c r="V22" i="8"/>
  <c r="BD22" i="8" s="1"/>
  <c r="V21" i="8"/>
  <c r="BD21" i="8" s="1"/>
  <c r="V20" i="8"/>
  <c r="BD20" i="8" s="1"/>
  <c r="V19" i="8"/>
  <c r="BD19" i="8" s="1"/>
  <c r="V18" i="8"/>
  <c r="BD18" i="8" s="1"/>
  <c r="V17" i="8"/>
  <c r="BD17" i="8" s="1"/>
  <c r="V16" i="8"/>
  <c r="BD16" i="8" s="1"/>
  <c r="V15" i="8"/>
  <c r="BD15" i="8" s="1"/>
  <c r="V14" i="8"/>
  <c r="BD14" i="8" s="1"/>
  <c r="V13" i="8"/>
  <c r="BD13" i="8" s="1"/>
  <c r="V12" i="8"/>
  <c r="BD12" i="8" s="1"/>
  <c r="V11" i="8"/>
  <c r="BD11" i="8" s="1"/>
  <c r="V10" i="8"/>
  <c r="BD10" i="8" s="1"/>
  <c r="V9" i="8"/>
  <c r="BD9" i="8" s="1"/>
  <c r="V8" i="8"/>
  <c r="BD8" i="8" s="1"/>
  <c r="V7" i="8"/>
  <c r="BD7" i="8" s="1"/>
  <c r="V6" i="8"/>
  <c r="BD6" i="8" s="1"/>
  <c r="M45" i="8"/>
  <c r="BA45" i="8" s="1"/>
  <c r="M44" i="8"/>
  <c r="BA44" i="8" s="1"/>
  <c r="M43" i="8"/>
  <c r="BA43" i="8" s="1"/>
  <c r="M42" i="8"/>
  <c r="BA42" i="8" s="1"/>
  <c r="M41" i="8"/>
  <c r="BA41" i="8" s="1"/>
  <c r="M40" i="8"/>
  <c r="BA40" i="8" s="1"/>
  <c r="M39" i="8"/>
  <c r="BA39" i="8" s="1"/>
  <c r="M38" i="8"/>
  <c r="BA38" i="8" s="1"/>
  <c r="M37" i="8"/>
  <c r="BA37" i="8" s="1"/>
  <c r="M36" i="8"/>
  <c r="BA36" i="8" s="1"/>
  <c r="M35" i="8"/>
  <c r="BA35" i="8" s="1"/>
  <c r="M34" i="8"/>
  <c r="BA34" i="8" s="1"/>
  <c r="M33" i="8"/>
  <c r="BA33" i="8" s="1"/>
  <c r="M32" i="8"/>
  <c r="BA32" i="8" s="1"/>
  <c r="M31" i="8"/>
  <c r="BA31" i="8" s="1"/>
  <c r="M30" i="8"/>
  <c r="BA30" i="8" s="1"/>
  <c r="M28" i="8"/>
  <c r="BA28" i="8" s="1"/>
  <c r="M27" i="8"/>
  <c r="BA27" i="8" s="1"/>
  <c r="M26" i="8"/>
  <c r="BA26" i="8" s="1"/>
  <c r="M24" i="8"/>
  <c r="BA24" i="8" s="1"/>
  <c r="M23" i="8"/>
  <c r="BA23" i="8" s="1"/>
  <c r="M22" i="8"/>
  <c r="BA22" i="8" s="1"/>
  <c r="M21" i="8"/>
  <c r="BA21" i="8" s="1"/>
  <c r="M20" i="8"/>
  <c r="BA20" i="8" s="1"/>
  <c r="M19" i="8"/>
  <c r="BA19" i="8" s="1"/>
  <c r="M18" i="8"/>
  <c r="BA18" i="8" s="1"/>
  <c r="M16" i="8"/>
  <c r="BA16" i="8" s="1"/>
  <c r="M15" i="8"/>
  <c r="BA15" i="8" s="1"/>
  <c r="M14" i="8"/>
  <c r="BA14" i="8" s="1"/>
  <c r="M13" i="8"/>
  <c r="BA13" i="8" s="1"/>
  <c r="M12" i="8"/>
  <c r="BA12" i="8" s="1"/>
  <c r="M11" i="8"/>
  <c r="BA11" i="8" s="1"/>
  <c r="M10" i="8"/>
  <c r="BA10" i="8" s="1"/>
  <c r="M9" i="8"/>
  <c r="BA9" i="8" s="1"/>
  <c r="M8" i="8"/>
  <c r="BA8" i="8" s="1"/>
  <c r="M7" i="8"/>
  <c r="BA7" i="8" s="1"/>
  <c r="M6" i="8"/>
  <c r="BA6" i="8" s="1"/>
  <c r="AR12" i="8"/>
  <c r="BJ12" i="8" s="1"/>
  <c r="AR13" i="8"/>
  <c r="BJ13" i="8" s="1"/>
  <c r="AR15" i="8"/>
  <c r="BJ15" i="8" s="1"/>
  <c r="AR17" i="8"/>
  <c r="BJ17" i="8" s="1"/>
  <c r="AR24" i="8"/>
  <c r="BJ24" i="8" s="1"/>
  <c r="AR28" i="8"/>
  <c r="BJ28" i="8" s="1"/>
  <c r="AR32" i="8"/>
  <c r="BJ32" i="8" s="1"/>
  <c r="AR33" i="8"/>
  <c r="BJ33" i="8" s="1"/>
  <c r="AR34" i="8"/>
  <c r="BJ34" i="8" s="1"/>
  <c r="AR35" i="8"/>
  <c r="BJ35" i="8" s="1"/>
  <c r="AR37" i="8"/>
  <c r="BJ37" i="8" s="1"/>
  <c r="AR38" i="8"/>
  <c r="BJ38" i="8" s="1"/>
  <c r="AR39" i="8"/>
  <c r="BJ39" i="8" s="1"/>
  <c r="AR40" i="8"/>
  <c r="BJ40" i="8" s="1"/>
  <c r="AR41" i="8"/>
  <c r="BJ41" i="8" s="1"/>
  <c r="AR42" i="8"/>
  <c r="BJ42" i="8" s="1"/>
  <c r="AR44" i="8"/>
  <c r="BJ44" i="8" s="1"/>
  <c r="AR45" i="8"/>
  <c r="BJ45" i="8" s="1"/>
  <c r="AW7" i="8"/>
  <c r="BM7" i="8" s="1"/>
  <c r="AW8" i="8"/>
  <c r="BM8" i="8" s="1"/>
  <c r="AW9" i="8"/>
  <c r="BM9" i="8" s="1"/>
  <c r="AW10" i="8"/>
  <c r="BM10" i="8" s="1"/>
  <c r="AW11" i="8"/>
  <c r="BM11" i="8" s="1"/>
  <c r="AW12" i="8"/>
  <c r="BM12" i="8" s="1"/>
  <c r="AW13" i="8"/>
  <c r="BM13" i="8" s="1"/>
  <c r="AW14" i="8"/>
  <c r="BM14" i="8" s="1"/>
  <c r="AW15" i="8"/>
  <c r="BM15" i="8" s="1"/>
  <c r="AW16" i="8"/>
  <c r="BM16" i="8" s="1"/>
  <c r="AW17" i="8"/>
  <c r="BM17" i="8" s="1"/>
  <c r="AW18" i="8"/>
  <c r="BM18" i="8" s="1"/>
  <c r="AW19" i="8"/>
  <c r="BM19" i="8" s="1"/>
  <c r="AW21" i="8"/>
  <c r="BM21" i="8" s="1"/>
  <c r="AW24" i="8"/>
  <c r="BM24" i="8" s="1"/>
  <c r="AW27" i="8"/>
  <c r="BM27" i="8" s="1"/>
  <c r="AW29" i="8"/>
  <c r="BM29" i="8" s="1"/>
  <c r="AW30" i="8"/>
  <c r="BM30" i="8" s="1"/>
  <c r="AW33" i="8"/>
  <c r="BM33" i="8" s="1"/>
  <c r="AW34" i="8"/>
  <c r="BM34" i="8" s="1"/>
  <c r="AW35" i="8"/>
  <c r="BM35" i="8" s="1"/>
  <c r="AW36" i="8"/>
  <c r="BM36" i="8" s="1"/>
  <c r="AW37" i="8"/>
  <c r="BM37" i="8" s="1"/>
  <c r="AW38" i="8"/>
  <c r="BM38" i="8" s="1"/>
  <c r="AW39" i="8"/>
  <c r="BM39" i="8" s="1"/>
  <c r="AW40" i="8"/>
  <c r="BM40" i="8" s="1"/>
  <c r="AW41" i="8"/>
  <c r="BM41" i="8" s="1"/>
  <c r="AW42" i="8"/>
  <c r="BM42" i="8" s="1"/>
  <c r="AW6" i="8"/>
  <c r="BM6" i="8" s="1"/>
  <c r="AE11" i="8"/>
  <c r="BG11" i="8" s="1"/>
  <c r="AE12" i="8"/>
  <c r="BG12" i="8" s="1"/>
  <c r="AE14" i="8"/>
  <c r="BG14" i="8" s="1"/>
  <c r="AE15" i="8"/>
  <c r="BG15" i="8" s="1"/>
  <c r="AE16" i="8"/>
  <c r="BG16" i="8" s="1"/>
  <c r="AE19" i="8"/>
  <c r="BG19" i="8" s="1"/>
  <c r="AE20" i="8"/>
  <c r="BG20" i="8" s="1"/>
  <c r="AE23" i="8"/>
  <c r="BG23" i="8" s="1"/>
  <c r="AE24" i="8"/>
  <c r="BG24" i="8" s="1"/>
  <c r="AE26" i="8"/>
  <c r="BG26" i="8" s="1"/>
  <c r="AE27" i="8"/>
  <c r="BG27" i="8" s="1"/>
  <c r="AE31" i="8"/>
  <c r="BG31" i="8" s="1"/>
  <c r="AE32" i="8"/>
  <c r="BG32" i="8" s="1"/>
  <c r="AE33" i="8"/>
  <c r="BG33" i="8" s="1"/>
  <c r="AE34" i="8"/>
  <c r="BG34" i="8" s="1"/>
  <c r="AE35" i="8"/>
  <c r="BG35" i="8" s="1"/>
  <c r="AE36" i="8"/>
  <c r="BG36" i="8" s="1"/>
  <c r="AE38" i="8"/>
  <c r="BG38" i="8" s="1"/>
  <c r="AE40" i="8"/>
  <c r="BG40" i="8" s="1"/>
  <c r="AE41" i="8"/>
  <c r="BG41" i="8" s="1"/>
  <c r="AE44" i="8"/>
  <c r="BG44" i="8" s="1"/>
  <c r="AE6" i="8"/>
  <c r="BG6" i="8" s="1"/>
  <c r="V33" i="8"/>
  <c r="BD33" i="8" s="1"/>
  <c r="M17" i="8"/>
  <c r="BA17" i="8" s="1"/>
  <c r="M29" i="8"/>
  <c r="BA29" i="8" s="1"/>
</calcChain>
</file>

<file path=xl/sharedStrings.xml><?xml version="1.0" encoding="utf-8"?>
<sst xmlns="http://schemas.openxmlformats.org/spreadsheetml/2006/main" count="709" uniqueCount="86">
  <si>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</si>
  <si>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</si>
  <si>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</si>
  <si>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</si>
  <si>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</si>
  <si>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</si>
  <si>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</si>
  <si>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</si>
  <si>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</si>
  <si>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</si>
  <si>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</si>
  <si>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</si>
  <si>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</si>
  <si>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</si>
  <si>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</si>
  <si>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</si>
  <si>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</si>
  <si>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</si>
  <si>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</si>
  <si>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</si>
  <si>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</si>
  <si>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</si>
  <si>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</si>
  <si>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</si>
  <si>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</si>
  <si>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</si>
  <si>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</si>
  <si>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</si>
  <si>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</si>
  <si>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</si>
  <si>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</si>
  <si>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</si>
  <si>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</si>
  <si>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</si>
  <si>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</si>
  <si>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</si>
  <si>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</si>
  <si>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</si>
  <si>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</si>
  <si>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</si>
  <si>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</si>
  <si>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</si>
  <si>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</si>
  <si>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</si>
  <si>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</si>
  <si>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</si>
  <si>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</si>
  <si>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</si>
  <si>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</si>
  <si>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</si>
  <si>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</si>
  <si>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</si>
  <si>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</si>
  <si>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</si>
  <si>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</si>
  <si>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</si>
  <si>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</si>
  <si>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Боровичский</t>
  </si>
  <si>
    <t>Магазины локальных сетей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</si>
  <si>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</si>
  <si>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</si>
  <si>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</si>
  <si>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</si>
  <si>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</si>
  <si>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</si>
  <si>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</si>
  <si>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</si>
  <si>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</si>
  <si>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</si>
  <si>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ТД Екатери-
нинский,
ул.Коммунар-
ная, д. 40</t>
  </si>
  <si>
    <t>нет</t>
  </si>
  <si>
    <t>Рынок,
ул.Под-
бельского, д. 25 а</t>
  </si>
  <si>
    <t>ИП Мас-
лова Н.Н.,
ул.Дзержин-
кого, вблизи дома № 59</t>
  </si>
  <si>
    <t>ООО «Молочный дворик», ул. Пушкинская</t>
  </si>
  <si>
    <t>ООО "Юлия"
ул. Коммунарная, д. 35</t>
  </si>
  <si>
    <t>ООО
"Агроторг"
Пятерочка,ул. Кузнецова, д. 64</t>
  </si>
  <si>
    <t xml:space="preserve"> АО "Тандер" Магнит, ул. Коммунарная, д. 51</t>
  </si>
  <si>
    <t>АО «Боровичский молочный завод», ул. Коммунарная, д. 22</t>
  </si>
  <si>
    <t>ООО «Торговый центр АО  «Деметра», ул. Коммунарная, д. 41</t>
  </si>
  <si>
    <t>ЗАО "Дикси Юг"
Дикси,
ул. Подбельского, д. 43</t>
  </si>
  <si>
    <t>ООО "Продуктовый рай",
ул. Подбельского, д. 36</t>
  </si>
  <si>
    <t>ООО "Боровичский мясокомбинат"
ул.Л.Толстого, д.41</t>
  </si>
  <si>
    <t>ООО «КХ Яковлева С.А.», пл. Володарского, вблизи дома № 20а</t>
  </si>
  <si>
    <t>КХ Гелетей И.И, ул. Сушанская, вблизи дома № 18</t>
  </si>
  <si>
    <t xml:space="preserve">Результаты мониторинга цен на фиксированный набор товаров в Боровичском муниципальном районе по состоянию на 28.12.2017                 </t>
  </si>
  <si>
    <t xml:space="preserve">ИП Гаврилова М.П., ул. Загородная, вблизи дома  № 24А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</si>
</sst>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4" fontId="1" fillId="0" borderId="2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4" fontId="1" fillId="3" borderId="1" xfId="0" applyNumberFormat="1" applyFont="1" applyFill="1" applyBorder="1" applyAlignment="1" applyProtection="1">
      <alignment horizontal="center" vertical="top" wrapText="1"/>
      <protection locked="0"/>
    </xf>
    <xf numFmtId="4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4" fontId="1" fillId="0" borderId="2" xfId="0" applyNumberFormat="1" applyFont="1" applyFill="1" applyBorder="1" applyAlignment="1" applyProtection="1">
      <alignment horizontal="center" vertical="top" wrapText="1"/>
      <protection locked="0"/>
    </xf>
    <xf numFmtId="14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 2" xfId="1"/>
  </cellStyles>
  <dxfs count="4203"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2"/>
  <sheetViews>
    <sheetView tabSelected="1" zoomScale="130" zoomScaleNormal="130" workbookViewId="0">
      <pane xSplit="4" ySplit="5" topLeftCell="AC6" activePane="bottomRight" state="frozen"/>
      <selection pane="topRight" activeCell="E1" sqref="E1"/>
      <selection pane="bottomLeft" activeCell="A6" sqref="A6"/>
      <selection pane="bottomRight" activeCell="AJ4" sqref="AJ4:AK4"/>
    </sheetView>
  </sheetViews>
  <sheetFormatPr defaultRowHeight="12.75" x14ac:dyDescent="0.25"/>
  <cols>
    <col min="1" max="1" width="11.42578125" style="3" bestFit="1" customWidth="1"/>
    <col min="2" max="2" width="14" style="3" customWidth="1"/>
    <col min="3" max="3" width="3.5703125" style="3" bestFit="1" customWidth="1"/>
    <col min="4" max="4" width="44.140625" style="2" bestFit="1" customWidth="1"/>
    <col min="5" max="7" width="7.42578125" style="2" bestFit="1" customWidth="1"/>
    <col min="8" max="8" width="8.140625" style="2" bestFit="1" customWidth="1"/>
    <col min="9" max="10" width="7.42578125" style="2" bestFit="1" customWidth="1"/>
    <col min="11" max="11" width="5" style="2" bestFit="1" customWidth="1"/>
    <col min="12" max="12" width="6.7109375" style="2" bestFit="1" customWidth="1"/>
    <col min="13" max="18" width="7.42578125" style="2" bestFit="1" customWidth="1"/>
    <col min="19" max="19" width="8.140625" style="2" bestFit="1" customWidth="1"/>
    <col min="20" max="20" width="5" style="2" bestFit="1" customWidth="1"/>
    <col min="21" max="21" width="6.7109375" style="2" bestFit="1" customWidth="1"/>
    <col min="22" max="28" width="7.42578125" style="2" bestFit="1" customWidth="1"/>
    <col min="29" max="29" width="5" style="2" bestFit="1" customWidth="1"/>
    <col min="30" max="30" width="6.7109375" style="2" bestFit="1" customWidth="1"/>
    <col min="31" max="41" width="7.42578125" style="2" bestFit="1" customWidth="1"/>
    <col min="42" max="42" width="5.28515625" style="2" bestFit="1" customWidth="1"/>
    <col min="43" max="43" width="6.7109375" style="2" bestFit="1" customWidth="1"/>
    <col min="44" max="45" width="7.42578125" style="2" bestFit="1" customWidth="1"/>
    <col min="46" max="46" width="8.140625" style="2" bestFit="1" customWidth="1"/>
    <col min="47" max="47" width="5" style="2" bestFit="1" customWidth="1"/>
    <col min="48" max="48" width="6.7109375" style="2" bestFit="1" customWidth="1"/>
    <col min="49" max="49" width="7.42578125" style="2" customWidth="1"/>
    <col min="50" max="50" width="7.140625" style="2" customWidth="1"/>
    <col min="51" max="16384" width="9.140625" style="2"/>
  </cols>
  <sheetData>
    <row r="1" spans="1:67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6" t="s">
        <v>4</v>
      </c>
      <c r="AV1" s="36"/>
      <c r="AW1" s="36"/>
    </row>
    <row r="2" spans="1:67" ht="30" customHeight="1" x14ac:dyDescent="0.25">
      <c r="C2" s="44" t="s">
        <v>84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67" ht="29.25" customHeight="1" x14ac:dyDescent="0.25">
      <c r="A3" s="40" t="s">
        <v>41</v>
      </c>
      <c r="B3" s="37" t="s">
        <v>48</v>
      </c>
      <c r="C3" s="37" t="s">
        <v>47</v>
      </c>
      <c r="D3" s="37" t="s">
        <v>0</v>
      </c>
      <c r="E3" s="45" t="s">
        <v>1</v>
      </c>
      <c r="F3" s="46"/>
      <c r="G3" s="46"/>
      <c r="H3" s="46"/>
      <c r="I3" s="46"/>
      <c r="J3" s="46"/>
      <c r="K3" s="46"/>
      <c r="L3" s="46"/>
      <c r="M3" s="47"/>
      <c r="N3" s="51" t="s">
        <v>58</v>
      </c>
      <c r="O3" s="51"/>
      <c r="P3" s="51"/>
      <c r="Q3" s="51"/>
      <c r="R3" s="51"/>
      <c r="S3" s="51"/>
      <c r="T3" s="51"/>
      <c r="U3" s="51"/>
      <c r="V3" s="51"/>
      <c r="W3" s="51" t="s">
        <v>2</v>
      </c>
      <c r="X3" s="51"/>
      <c r="Y3" s="51"/>
      <c r="Z3" s="51"/>
      <c r="AA3" s="51"/>
      <c r="AB3" s="51"/>
      <c r="AC3" s="51"/>
      <c r="AD3" s="51"/>
      <c r="AE3" s="51"/>
      <c r="AF3" s="51" t="s">
        <v>3</v>
      </c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 t="s">
        <v>42</v>
      </c>
      <c r="AT3" s="51"/>
      <c r="AU3" s="51"/>
      <c r="AV3" s="51"/>
      <c r="AW3" s="51"/>
      <c r="AY3" s="35" t="s">
        <v>59</v>
      </c>
      <c r="AZ3" s="35"/>
      <c r="BA3" s="35"/>
      <c r="BB3" s="35" t="s">
        <v>60</v>
      </c>
      <c r="BC3" s="35"/>
      <c r="BD3" s="35"/>
      <c r="BE3" s="35" t="s">
        <v>61</v>
      </c>
      <c r="BF3" s="34"/>
      <c r="BG3" s="34"/>
      <c r="BH3" s="35" t="s">
        <v>62</v>
      </c>
      <c r="BI3" s="35"/>
      <c r="BJ3" s="35"/>
      <c r="BK3" s="34" t="s">
        <v>63</v>
      </c>
      <c r="BL3" s="34"/>
      <c r="BM3" s="34"/>
      <c r="BN3" s="34" t="s">
        <v>64</v>
      </c>
      <c r="BO3" s="34"/>
    </row>
    <row r="4" spans="1:67" ht="85.5" customHeight="1" x14ac:dyDescent="0.25">
      <c r="A4" s="41"/>
      <c r="B4" s="38"/>
      <c r="C4" s="38"/>
      <c r="D4" s="38"/>
      <c r="E4" s="43" t="s">
        <v>76</v>
      </c>
      <c r="F4" s="43"/>
      <c r="G4" s="43" t="s">
        <v>75</v>
      </c>
      <c r="H4" s="43"/>
      <c r="I4" s="43" t="s">
        <v>79</v>
      </c>
      <c r="J4" s="43"/>
      <c r="K4" s="48" t="s">
        <v>56</v>
      </c>
      <c r="L4" s="49"/>
      <c r="M4" s="50"/>
      <c r="N4" s="43" t="s">
        <v>69</v>
      </c>
      <c r="O4" s="43"/>
      <c r="P4" s="43" t="s">
        <v>74</v>
      </c>
      <c r="Q4" s="43"/>
      <c r="R4" s="43" t="s">
        <v>80</v>
      </c>
      <c r="S4" s="43"/>
      <c r="T4" s="45" t="s">
        <v>56</v>
      </c>
      <c r="U4" s="46"/>
      <c r="V4" s="47"/>
      <c r="W4" s="56" t="s">
        <v>77</v>
      </c>
      <c r="X4" s="56"/>
      <c r="Y4" s="56" t="s">
        <v>81</v>
      </c>
      <c r="Z4" s="56"/>
      <c r="AA4" s="43" t="s">
        <v>78</v>
      </c>
      <c r="AB4" s="43"/>
      <c r="AC4" s="45" t="s">
        <v>56</v>
      </c>
      <c r="AD4" s="46"/>
      <c r="AE4" s="47"/>
      <c r="AF4" s="54" t="s">
        <v>72</v>
      </c>
      <c r="AG4" s="55"/>
      <c r="AH4" s="54" t="s">
        <v>85</v>
      </c>
      <c r="AI4" s="55"/>
      <c r="AJ4" s="52" t="s">
        <v>73</v>
      </c>
      <c r="AK4" s="53"/>
      <c r="AL4" s="52" t="s">
        <v>83</v>
      </c>
      <c r="AM4" s="53"/>
      <c r="AN4" s="52" t="s">
        <v>82</v>
      </c>
      <c r="AO4" s="53"/>
      <c r="AP4" s="45" t="s">
        <v>56</v>
      </c>
      <c r="AQ4" s="46"/>
      <c r="AR4" s="47"/>
      <c r="AS4" s="43" t="s">
        <v>71</v>
      </c>
      <c r="AT4" s="43"/>
      <c r="AU4" s="45" t="s">
        <v>56</v>
      </c>
      <c r="AV4" s="46"/>
      <c r="AW4" s="47"/>
      <c r="AY4" s="35" t="s">
        <v>65</v>
      </c>
      <c r="AZ4" s="35"/>
      <c r="BA4" s="35" t="s">
        <v>66</v>
      </c>
      <c r="BB4" s="35" t="s">
        <v>65</v>
      </c>
      <c r="BC4" s="35"/>
      <c r="BD4" s="35" t="s">
        <v>66</v>
      </c>
      <c r="BE4" s="35" t="s">
        <v>65</v>
      </c>
      <c r="BF4" s="35"/>
      <c r="BG4" s="35" t="s">
        <v>66</v>
      </c>
      <c r="BH4" s="35" t="s">
        <v>65</v>
      </c>
      <c r="BI4" s="35"/>
      <c r="BJ4" s="35" t="s">
        <v>66</v>
      </c>
      <c r="BK4" s="35" t="s">
        <v>65</v>
      </c>
      <c r="BL4" s="35"/>
      <c r="BM4" s="35" t="s">
        <v>66</v>
      </c>
      <c r="BN4" s="35" t="s">
        <v>65</v>
      </c>
      <c r="BO4" s="35"/>
    </row>
    <row r="5" spans="1:67" s="22" customFormat="1" ht="38.25" x14ac:dyDescent="0.25">
      <c r="A5" s="42"/>
      <c r="B5" s="39"/>
      <c r="C5" s="39"/>
      <c r="D5" s="38"/>
      <c r="E5" s="19" t="s">
        <v>53</v>
      </c>
      <c r="F5" s="19" t="s">
        <v>54</v>
      </c>
      <c r="G5" s="19" t="s">
        <v>55</v>
      </c>
      <c r="H5" s="19" t="s">
        <v>54</v>
      </c>
      <c r="I5" s="19" t="s">
        <v>55</v>
      </c>
      <c r="J5" s="19" t="s">
        <v>54</v>
      </c>
      <c r="K5" s="20" t="s">
        <v>51</v>
      </c>
      <c r="L5" s="20" t="s">
        <v>52</v>
      </c>
      <c r="M5" s="21" t="s">
        <v>49</v>
      </c>
      <c r="N5" s="19" t="s">
        <v>55</v>
      </c>
      <c r="O5" s="19" t="s">
        <v>54</v>
      </c>
      <c r="P5" s="19" t="s">
        <v>55</v>
      </c>
      <c r="Q5" s="19" t="s">
        <v>54</v>
      </c>
      <c r="R5" s="19" t="s">
        <v>55</v>
      </c>
      <c r="S5" s="19" t="s">
        <v>54</v>
      </c>
      <c r="T5" s="20" t="s">
        <v>51</v>
      </c>
      <c r="U5" s="20" t="s">
        <v>52</v>
      </c>
      <c r="V5" s="21" t="s">
        <v>50</v>
      </c>
      <c r="W5" s="19" t="s">
        <v>55</v>
      </c>
      <c r="X5" s="19" t="s">
        <v>54</v>
      </c>
      <c r="Y5" s="19" t="s">
        <v>55</v>
      </c>
      <c r="Z5" s="19" t="s">
        <v>54</v>
      </c>
      <c r="AA5" s="19" t="s">
        <v>55</v>
      </c>
      <c r="AB5" s="19" t="s">
        <v>54</v>
      </c>
      <c r="AC5" s="20" t="s">
        <v>51</v>
      </c>
      <c r="AD5" s="20" t="s">
        <v>52</v>
      </c>
      <c r="AE5" s="21" t="s">
        <v>50</v>
      </c>
      <c r="AF5" s="19" t="s">
        <v>55</v>
      </c>
      <c r="AG5" s="19" t="s">
        <v>54</v>
      </c>
      <c r="AH5" s="19" t="s">
        <v>55</v>
      </c>
      <c r="AI5" s="19" t="s">
        <v>54</v>
      </c>
      <c r="AJ5" s="19" t="s">
        <v>55</v>
      </c>
      <c r="AK5" s="19" t="s">
        <v>54</v>
      </c>
      <c r="AL5" s="19" t="s">
        <v>55</v>
      </c>
      <c r="AM5" s="19" t="s">
        <v>54</v>
      </c>
      <c r="AN5" s="19" t="s">
        <v>55</v>
      </c>
      <c r="AO5" s="19" t="s">
        <v>54</v>
      </c>
      <c r="AP5" s="20" t="s">
        <v>51</v>
      </c>
      <c r="AQ5" s="20" t="s">
        <v>52</v>
      </c>
      <c r="AR5" s="21" t="s">
        <v>50</v>
      </c>
      <c r="AS5" s="19" t="s">
        <v>55</v>
      </c>
      <c r="AT5" s="19" t="s">
        <v>54</v>
      </c>
      <c r="AU5" s="20" t="s">
        <v>51</v>
      </c>
      <c r="AV5" s="20" t="s">
        <v>52</v>
      </c>
      <c r="AW5" s="21" t="s">
        <v>50</v>
      </c>
      <c r="AY5" s="18" t="s">
        <v>67</v>
      </c>
      <c r="AZ5" s="18" t="s">
        <v>68</v>
      </c>
      <c r="BA5" s="35"/>
      <c r="BB5" s="18" t="s">
        <v>67</v>
      </c>
      <c r="BC5" s="18" t="s">
        <v>68</v>
      </c>
      <c r="BD5" s="35"/>
      <c r="BE5" s="18" t="s">
        <v>67</v>
      </c>
      <c r="BF5" s="18" t="s">
        <v>68</v>
      </c>
      <c r="BG5" s="35"/>
      <c r="BH5" s="18" t="s">
        <v>67</v>
      </c>
      <c r="BI5" s="18" t="s">
        <v>68</v>
      </c>
      <c r="BJ5" s="35"/>
      <c r="BK5" s="18" t="s">
        <v>67</v>
      </c>
      <c r="BL5" s="18" t="s">
        <v>68</v>
      </c>
      <c r="BM5" s="35"/>
      <c r="BN5" s="18" t="s">
        <v>67</v>
      </c>
      <c r="BO5" s="18" t="s">
        <v>68</v>
      </c>
    </row>
    <row r="6" spans="1:67" x14ac:dyDescent="0.25">
      <c r="A6" s="32">
        <v>43097</v>
      </c>
      <c r="B6" s="7" t="s">
        <v>57</v>
      </c>
      <c r="C6" s="1">
        <v>1</v>
      </c>
      <c r="D6" s="5" t="s">
        <v>5</v>
      </c>
      <c r="E6" s="27">
        <v>29.95</v>
      </c>
      <c r="F6" s="28">
        <v>39.950000000000003</v>
      </c>
      <c r="G6" s="27">
        <v>24.95</v>
      </c>
      <c r="H6" s="28">
        <v>43.5</v>
      </c>
      <c r="I6" s="27">
        <v>32.450000000000003</v>
      </c>
      <c r="J6" s="28">
        <v>41.9</v>
      </c>
      <c r="K6" s="8">
        <v>3</v>
      </c>
      <c r="L6" s="9">
        <f>IF(ISNUMBER(E6),1,0)+IF(ISNUMBER(G6),1,0)+IF(ISNUMBER(I6),1,0)</f>
        <v>3</v>
      </c>
      <c r="M6" s="6">
        <f>L6/K6*100</f>
        <v>100</v>
      </c>
      <c r="N6" s="30">
        <v>21.9</v>
      </c>
      <c r="O6" s="29">
        <v>45</v>
      </c>
      <c r="P6" s="30">
        <v>29.6</v>
      </c>
      <c r="Q6" s="29">
        <v>46</v>
      </c>
      <c r="R6" s="30" t="s">
        <v>70</v>
      </c>
      <c r="S6" s="29" t="s">
        <v>70</v>
      </c>
      <c r="T6" s="8">
        <v>3</v>
      </c>
      <c r="U6" s="9">
        <f>IF(ISNUMBER(N6),1,0)+IF(ISNUMBER(P6),1,0)+IF(ISNUMBER(R6),1,0)</f>
        <v>2</v>
      </c>
      <c r="V6" s="6">
        <f>U6/T6*100</f>
        <v>66.666666666666657</v>
      </c>
      <c r="W6" s="30">
        <v>38</v>
      </c>
      <c r="X6" s="29">
        <v>42.5</v>
      </c>
      <c r="Y6" s="30">
        <v>37</v>
      </c>
      <c r="Z6" s="29">
        <v>45</v>
      </c>
      <c r="AA6" s="30">
        <v>28.9</v>
      </c>
      <c r="AB6" s="29">
        <v>39.9</v>
      </c>
      <c r="AC6" s="8">
        <v>3</v>
      </c>
      <c r="AD6" s="9">
        <f>IF(ISNUMBER(W6),1,0)+IF(ISNUMBER(Y6),1,0)+IF(ISNUMBER(AA6),1,0)</f>
        <v>3</v>
      </c>
      <c r="AE6" s="6">
        <f>AD6/AC6*100</f>
        <v>100</v>
      </c>
      <c r="AF6" s="31">
        <v>49</v>
      </c>
      <c r="AG6" s="29">
        <v>49</v>
      </c>
      <c r="AH6" s="31">
        <v>39</v>
      </c>
      <c r="AI6" s="29">
        <v>39</v>
      </c>
      <c r="AJ6" s="16" t="s">
        <v>70</v>
      </c>
      <c r="AK6" s="17" t="s">
        <v>70</v>
      </c>
      <c r="AL6" s="16" t="s">
        <v>70</v>
      </c>
      <c r="AM6" s="17" t="s">
        <v>70</v>
      </c>
      <c r="AN6" s="16" t="s">
        <v>70</v>
      </c>
      <c r="AO6" s="17" t="s">
        <v>70</v>
      </c>
      <c r="AP6" s="8">
        <v>5</v>
      </c>
      <c r="AQ6" s="10">
        <f>IF(ISNUMBER(AF6),1,0)+IF(ISNUMBER(AH6),1,0)+IF(ISNUMBER(AJ6),1,0)+IF(ISNUMBER(AL6),1,0)+IF(ISNUMBER(AN6),1,0)</f>
        <v>2</v>
      </c>
      <c r="AR6" s="6">
        <f>AQ6/AP6*100</f>
        <v>40</v>
      </c>
      <c r="AS6" s="15" t="s">
        <v>70</v>
      </c>
      <c r="AT6" s="17" t="s">
        <v>70</v>
      </c>
      <c r="AU6" s="8">
        <v>1</v>
      </c>
      <c r="AV6" s="10">
        <f>IF(ISNUMBER(AS6),1,0)</f>
        <v>0</v>
      </c>
      <c r="AW6" s="6">
        <f>AV6/AU6*100</f>
        <v>0</v>
      </c>
      <c r="AY6" s="11">
        <f>IF(SUM(E6,G6,I6)=0,"",ROUND(AVERAGE(E6,G6,I6),2))</f>
        <v>29.12</v>
      </c>
      <c r="AZ6" s="11">
        <f>IF(SUM(F6,H6,J6)=0,"",ROUND(AVERAGE(F6,H6,J6),2))</f>
        <v>41.78</v>
      </c>
      <c r="BA6" s="12">
        <f>M6</f>
        <v>100</v>
      </c>
      <c r="BB6" s="11">
        <f t="shared" ref="BB6:BC21" si="0">IF(SUM(N6,P6,R6)=0,"",ROUND(AVERAGE(N6,P6,R6),2))</f>
        <v>25.75</v>
      </c>
      <c r="BC6" s="11">
        <f t="shared" si="0"/>
        <v>45.5</v>
      </c>
      <c r="BD6" s="12">
        <f>V6</f>
        <v>66.666666666666657</v>
      </c>
      <c r="BE6" s="11">
        <f>IF(SUM(W6,Y6,AA6)=0,"",ROUND(AVERAGE(W6,Y6,AA6),2))</f>
        <v>34.630000000000003</v>
      </c>
      <c r="BF6" s="11">
        <f>IF(SUM(X6,Z6,AB6)=0,"",ROUND(AVERAGE(X6,Z6,AB6),2))</f>
        <v>42.47</v>
      </c>
      <c r="BG6" s="12">
        <f>AE6</f>
        <v>100</v>
      </c>
      <c r="BH6" s="12">
        <f>IF(SUM(AF6,AH6,AJ6,AL6,AN6)=0,"",AVERAGE(AF6,AH6,AJ6,AL6,AN6))</f>
        <v>44</v>
      </c>
      <c r="BI6" s="12">
        <f>IF(SUM(AG6,AI6,AK6,AM6,AO6)=0,"",AVERAGE(AG6,AI6,AK6,AM6,AO6))</f>
        <v>44</v>
      </c>
      <c r="BJ6" s="12">
        <f>AR6</f>
        <v>40</v>
      </c>
      <c r="BK6" s="12" t="str">
        <f>IF(SUM(AS6)=0,"",AS6)</f>
        <v/>
      </c>
      <c r="BL6" s="12" t="str">
        <f>IF(SUM(AT6)=0,"",AT6)</f>
        <v/>
      </c>
      <c r="BM6" s="12">
        <f>AW6</f>
        <v>0</v>
      </c>
      <c r="BN6" s="13">
        <f>ROUND(AVERAGE(AY6,BB6,BE6,BH6,BK6),2)</f>
        <v>33.380000000000003</v>
      </c>
      <c r="BO6" s="13">
        <f>ROUND(AVERAGE(AZ6,BC6,BF6,BI6,BL6),2)</f>
        <v>43.44</v>
      </c>
    </row>
    <row r="7" spans="1:67" x14ac:dyDescent="0.25">
      <c r="A7" s="14">
        <v>43097</v>
      </c>
      <c r="B7" s="7" t="s">
        <v>57</v>
      </c>
      <c r="C7" s="1">
        <v>2</v>
      </c>
      <c r="D7" s="5" t="s">
        <v>6</v>
      </c>
      <c r="E7" s="27">
        <v>37.5</v>
      </c>
      <c r="F7" s="28">
        <v>56.25</v>
      </c>
      <c r="G7" s="27">
        <v>49.67</v>
      </c>
      <c r="H7" s="28">
        <v>59.8</v>
      </c>
      <c r="I7" s="27">
        <v>72.22</v>
      </c>
      <c r="J7" s="28">
        <v>87.67</v>
      </c>
      <c r="K7" s="8">
        <v>3</v>
      </c>
      <c r="L7" s="9">
        <f t="shared" ref="L7:L45" si="1">IF(ISNUMBER(E7),1,0)+IF(ISNUMBER(G7),1,0)+IF(ISNUMBER(I7),1,0)</f>
        <v>3</v>
      </c>
      <c r="M7" s="6">
        <f t="shared" ref="M7:M45" si="2">L7/K7*100</f>
        <v>100</v>
      </c>
      <c r="N7" s="30">
        <v>58</v>
      </c>
      <c r="O7" s="29">
        <v>80.56</v>
      </c>
      <c r="P7" s="30">
        <v>53.3</v>
      </c>
      <c r="Q7" s="29">
        <v>88.89</v>
      </c>
      <c r="R7" s="30">
        <v>156</v>
      </c>
      <c r="S7" s="29">
        <v>156</v>
      </c>
      <c r="T7" s="8">
        <v>3</v>
      </c>
      <c r="U7" s="9">
        <f t="shared" ref="U7:U45" si="3">IF(ISNUMBER(N7),1,0)+IF(ISNUMBER(P7),1,0)+IF(ISNUMBER(R7),1,0)</f>
        <v>3</v>
      </c>
      <c r="V7" s="6">
        <f t="shared" ref="V7:V45" si="4">U7/T7*100</f>
        <v>100</v>
      </c>
      <c r="W7" s="30">
        <v>52.5</v>
      </c>
      <c r="X7" s="29">
        <v>68.75</v>
      </c>
      <c r="Y7" s="30">
        <v>80</v>
      </c>
      <c r="Z7" s="29">
        <v>93.33</v>
      </c>
      <c r="AA7" s="30" t="s">
        <v>70</v>
      </c>
      <c r="AB7" s="29" t="s">
        <v>70</v>
      </c>
      <c r="AC7" s="8">
        <v>3</v>
      </c>
      <c r="AD7" s="9">
        <f t="shared" ref="AD7:AD45" si="5">IF(ISNUMBER(W7),1,0)+IF(ISNUMBER(Y7),1,0)+IF(ISNUMBER(AA7),1,0)</f>
        <v>2</v>
      </c>
      <c r="AE7" s="6">
        <f t="shared" ref="AE7:AE45" si="6">AD7/AC7*100</f>
        <v>66.666666666666657</v>
      </c>
      <c r="AF7" s="30">
        <v>147.5</v>
      </c>
      <c r="AG7" s="29">
        <v>147.5</v>
      </c>
      <c r="AH7" s="31">
        <v>63.75</v>
      </c>
      <c r="AI7" s="29">
        <v>71.25</v>
      </c>
      <c r="AJ7" s="16" t="s">
        <v>70</v>
      </c>
      <c r="AK7" s="17" t="s">
        <v>70</v>
      </c>
      <c r="AL7" s="16" t="s">
        <v>70</v>
      </c>
      <c r="AM7" s="17" t="s">
        <v>70</v>
      </c>
      <c r="AN7" s="16" t="s">
        <v>70</v>
      </c>
      <c r="AO7" s="17" t="s">
        <v>70</v>
      </c>
      <c r="AP7" s="8">
        <v>5</v>
      </c>
      <c r="AQ7" s="10">
        <f t="shared" ref="AQ7:AQ45" si="7">IF(ISNUMBER(AF7),1,0)+IF(ISNUMBER(AH7),1,0)+IF(ISNUMBER(AJ7),1,0)+IF(ISNUMBER(AL7),1,0)+IF(ISNUMBER(AN7),1,0)</f>
        <v>2</v>
      </c>
      <c r="AR7" s="6">
        <f t="shared" ref="AR7:AR45" si="8">AQ7/AP7*100</f>
        <v>40</v>
      </c>
      <c r="AS7" s="15">
        <v>60</v>
      </c>
      <c r="AT7" s="17">
        <v>60</v>
      </c>
      <c r="AU7" s="8">
        <v>1</v>
      </c>
      <c r="AV7" s="10">
        <f t="shared" ref="AV7:AV45" si="9">IF(ISNUMBER(AS7),1,0)</f>
        <v>1</v>
      </c>
      <c r="AW7" s="6">
        <f t="shared" ref="AW7:AW45" si="10">AV7/AU7*100</f>
        <v>100</v>
      </c>
      <c r="AY7" s="11">
        <f t="shared" ref="AY7:AZ45" si="11">IF(SUM(E7,G7,I7)=0,"",ROUND(AVERAGE(E7,G7,I7),2))</f>
        <v>53.13</v>
      </c>
      <c r="AZ7" s="11">
        <f t="shared" si="11"/>
        <v>67.91</v>
      </c>
      <c r="BA7" s="12">
        <f t="shared" ref="BA7:BA45" si="12">M7</f>
        <v>100</v>
      </c>
      <c r="BB7" s="11">
        <f t="shared" si="0"/>
        <v>89.1</v>
      </c>
      <c r="BC7" s="11">
        <f t="shared" si="0"/>
        <v>108.48</v>
      </c>
      <c r="BD7" s="12">
        <f t="shared" ref="BD7:BD45" si="13">V7</f>
        <v>100</v>
      </c>
      <c r="BE7" s="11">
        <f>IF(SUM(W7,Y7,AA7)=0,"",ROUND(AVERAGE(W7,Y7,AA7),2))</f>
        <v>66.25</v>
      </c>
      <c r="BF7" s="11">
        <f>IF(SUM(X7,Z7,AB7)=0,"",ROUND(AVERAGE(X7,Z7,AB7),2))</f>
        <v>81.040000000000006</v>
      </c>
      <c r="BG7" s="12">
        <f t="shared" ref="BG7:BG45" si="14">AE7</f>
        <v>66.666666666666657</v>
      </c>
      <c r="BH7" s="12">
        <f t="shared" ref="BH7:BI45" si="15">IF(SUM(AF7,AH7,AJ7,AL7,AN7)=0,"",AVERAGE(AF7,AH7,AJ7,AL7,AN7))</f>
        <v>105.625</v>
      </c>
      <c r="BI7" s="12">
        <f t="shared" si="15"/>
        <v>109.375</v>
      </c>
      <c r="BJ7" s="12">
        <f t="shared" ref="BJ7:BJ45" si="16">AR7</f>
        <v>40</v>
      </c>
      <c r="BK7" s="12">
        <f t="shared" ref="BK7:BK45" si="17">IF(SUM(AS7)=0,"",AS7)</f>
        <v>60</v>
      </c>
      <c r="BL7" s="12">
        <f t="shared" ref="BL7:BL45" si="18">IF(SUM(AT7)=0,"",AT7)</f>
        <v>60</v>
      </c>
      <c r="BM7" s="12">
        <f t="shared" ref="BM7:BM45" si="19">AW7</f>
        <v>100</v>
      </c>
      <c r="BN7" s="13">
        <f t="shared" ref="BN7:BO45" si="20">ROUND(AVERAGE(AY7,BB7,BE7,BH7,BK7),2)</f>
        <v>74.819999999999993</v>
      </c>
      <c r="BO7" s="13">
        <f t="shared" si="20"/>
        <v>85.36</v>
      </c>
    </row>
    <row r="8" spans="1:67" x14ac:dyDescent="0.25">
      <c r="A8" s="14">
        <v>43097</v>
      </c>
      <c r="B8" s="7" t="s">
        <v>57</v>
      </c>
      <c r="C8" s="1">
        <v>3</v>
      </c>
      <c r="D8" s="5" t="s">
        <v>7</v>
      </c>
      <c r="E8" s="27">
        <v>31.75</v>
      </c>
      <c r="F8" s="28">
        <v>78.78</v>
      </c>
      <c r="G8" s="27">
        <v>29.78</v>
      </c>
      <c r="H8" s="28">
        <v>54.88</v>
      </c>
      <c r="I8" s="27">
        <v>34</v>
      </c>
      <c r="J8" s="28">
        <v>55.44</v>
      </c>
      <c r="K8" s="8">
        <v>3</v>
      </c>
      <c r="L8" s="9">
        <f t="shared" si="1"/>
        <v>3</v>
      </c>
      <c r="M8" s="6">
        <f t="shared" si="2"/>
        <v>100</v>
      </c>
      <c r="N8" s="30">
        <v>36.5</v>
      </c>
      <c r="O8" s="29">
        <v>66.67</v>
      </c>
      <c r="P8" s="30">
        <v>41.25</v>
      </c>
      <c r="Q8" s="29">
        <v>74.44</v>
      </c>
      <c r="R8" s="30">
        <v>91.11</v>
      </c>
      <c r="S8" s="29">
        <v>91.11</v>
      </c>
      <c r="T8" s="8">
        <v>3</v>
      </c>
      <c r="U8" s="9">
        <f t="shared" si="3"/>
        <v>3</v>
      </c>
      <c r="V8" s="6">
        <f t="shared" si="4"/>
        <v>100</v>
      </c>
      <c r="W8" s="30">
        <v>106.25</v>
      </c>
      <c r="X8" s="29">
        <v>106.25</v>
      </c>
      <c r="Y8" s="30">
        <v>63.75</v>
      </c>
      <c r="Z8" s="29">
        <v>63.75</v>
      </c>
      <c r="AA8" s="30">
        <v>63.5</v>
      </c>
      <c r="AB8" s="29">
        <v>68.13</v>
      </c>
      <c r="AC8" s="8">
        <v>3</v>
      </c>
      <c r="AD8" s="9">
        <f t="shared" si="5"/>
        <v>3</v>
      </c>
      <c r="AE8" s="6">
        <f t="shared" si="6"/>
        <v>100</v>
      </c>
      <c r="AF8" s="30">
        <v>157.5</v>
      </c>
      <c r="AG8" s="29">
        <v>157.5</v>
      </c>
      <c r="AH8" s="31">
        <v>101.25</v>
      </c>
      <c r="AI8" s="29">
        <v>101.25</v>
      </c>
      <c r="AJ8" s="16" t="s">
        <v>70</v>
      </c>
      <c r="AK8" s="17" t="s">
        <v>70</v>
      </c>
      <c r="AL8" s="16" t="s">
        <v>70</v>
      </c>
      <c r="AM8" s="17" t="s">
        <v>70</v>
      </c>
      <c r="AN8" s="16" t="s">
        <v>70</v>
      </c>
      <c r="AO8" s="17" t="s">
        <v>70</v>
      </c>
      <c r="AP8" s="8">
        <v>5</v>
      </c>
      <c r="AQ8" s="10">
        <f t="shared" si="7"/>
        <v>2</v>
      </c>
      <c r="AR8" s="6">
        <f t="shared" si="8"/>
        <v>40</v>
      </c>
      <c r="AS8" s="15">
        <v>60</v>
      </c>
      <c r="AT8" s="17">
        <v>60</v>
      </c>
      <c r="AU8" s="8">
        <v>1</v>
      </c>
      <c r="AV8" s="10">
        <f t="shared" si="9"/>
        <v>1</v>
      </c>
      <c r="AW8" s="6">
        <f t="shared" si="10"/>
        <v>100</v>
      </c>
      <c r="AY8" s="11">
        <f t="shared" si="11"/>
        <v>31.84</v>
      </c>
      <c r="AZ8" s="11">
        <f t="shared" si="11"/>
        <v>63.03</v>
      </c>
      <c r="BA8" s="12">
        <f t="shared" si="12"/>
        <v>100</v>
      </c>
      <c r="BB8" s="11">
        <f t="shared" si="0"/>
        <v>56.29</v>
      </c>
      <c r="BC8" s="11">
        <f t="shared" si="0"/>
        <v>77.41</v>
      </c>
      <c r="BD8" s="12">
        <f t="shared" si="13"/>
        <v>100</v>
      </c>
      <c r="BE8" s="11">
        <f t="shared" ref="BE8:BF45" si="21">IF(SUM(W8,Y8,AA8)=0,"",ROUND(AVERAGE(W8,Y8,AA8),2))</f>
        <v>77.83</v>
      </c>
      <c r="BF8" s="11">
        <f t="shared" si="21"/>
        <v>79.38</v>
      </c>
      <c r="BG8" s="12">
        <f t="shared" si="14"/>
        <v>100</v>
      </c>
      <c r="BH8" s="12">
        <f t="shared" si="15"/>
        <v>129.375</v>
      </c>
      <c r="BI8" s="12">
        <f t="shared" si="15"/>
        <v>129.375</v>
      </c>
      <c r="BJ8" s="12">
        <f t="shared" si="16"/>
        <v>40</v>
      </c>
      <c r="BK8" s="12">
        <f t="shared" si="17"/>
        <v>60</v>
      </c>
      <c r="BL8" s="12">
        <f t="shared" si="18"/>
        <v>60</v>
      </c>
      <c r="BM8" s="12">
        <f t="shared" si="19"/>
        <v>100</v>
      </c>
      <c r="BN8" s="13">
        <f t="shared" si="20"/>
        <v>71.069999999999993</v>
      </c>
      <c r="BO8" s="13">
        <f t="shared" si="20"/>
        <v>81.84</v>
      </c>
    </row>
    <row r="9" spans="1:67" x14ac:dyDescent="0.25">
      <c r="A9" s="14">
        <v>43097</v>
      </c>
      <c r="B9" s="7" t="s">
        <v>57</v>
      </c>
      <c r="C9" s="1">
        <v>4</v>
      </c>
      <c r="D9" s="5" t="s">
        <v>8</v>
      </c>
      <c r="E9" s="27">
        <v>29</v>
      </c>
      <c r="F9" s="28">
        <v>109.75</v>
      </c>
      <c r="G9" s="27">
        <v>32.5</v>
      </c>
      <c r="H9" s="28">
        <v>101.78</v>
      </c>
      <c r="I9" s="27">
        <v>33.270000000000003</v>
      </c>
      <c r="J9" s="28">
        <v>105.33</v>
      </c>
      <c r="K9" s="8">
        <v>3</v>
      </c>
      <c r="L9" s="9">
        <f t="shared" si="1"/>
        <v>3</v>
      </c>
      <c r="M9" s="6">
        <f t="shared" si="2"/>
        <v>100</v>
      </c>
      <c r="N9" s="30">
        <v>32.78</v>
      </c>
      <c r="O9" s="29">
        <v>106.67</v>
      </c>
      <c r="P9" s="30">
        <v>28</v>
      </c>
      <c r="Q9" s="29">
        <v>104.44</v>
      </c>
      <c r="R9" s="30">
        <v>100</v>
      </c>
      <c r="S9" s="29">
        <v>112.5</v>
      </c>
      <c r="T9" s="8">
        <v>3</v>
      </c>
      <c r="U9" s="9">
        <f t="shared" si="3"/>
        <v>3</v>
      </c>
      <c r="V9" s="6">
        <f t="shared" si="4"/>
        <v>100</v>
      </c>
      <c r="W9" s="30">
        <v>37</v>
      </c>
      <c r="X9" s="29">
        <v>111.11</v>
      </c>
      <c r="Y9" s="30">
        <v>42.5</v>
      </c>
      <c r="Z9" s="29">
        <v>108.89</v>
      </c>
      <c r="AA9" s="30">
        <v>48.67</v>
      </c>
      <c r="AB9" s="29">
        <v>138.75</v>
      </c>
      <c r="AC9" s="8">
        <v>3</v>
      </c>
      <c r="AD9" s="9">
        <f t="shared" si="5"/>
        <v>3</v>
      </c>
      <c r="AE9" s="6">
        <f t="shared" si="6"/>
        <v>100</v>
      </c>
      <c r="AF9" s="31">
        <v>57.5</v>
      </c>
      <c r="AG9" s="29">
        <v>117.78</v>
      </c>
      <c r="AH9" s="31">
        <v>40</v>
      </c>
      <c r="AI9" s="29">
        <v>77.78</v>
      </c>
      <c r="AJ9" s="16" t="s">
        <v>70</v>
      </c>
      <c r="AK9" s="17" t="s">
        <v>70</v>
      </c>
      <c r="AL9" s="16" t="s">
        <v>70</v>
      </c>
      <c r="AM9" s="17" t="s">
        <v>70</v>
      </c>
      <c r="AN9" s="16" t="s">
        <v>70</v>
      </c>
      <c r="AO9" s="17" t="s">
        <v>70</v>
      </c>
      <c r="AP9" s="8">
        <v>5</v>
      </c>
      <c r="AQ9" s="10">
        <f t="shared" si="7"/>
        <v>2</v>
      </c>
      <c r="AR9" s="6">
        <f t="shared" si="8"/>
        <v>40</v>
      </c>
      <c r="AS9" s="15">
        <v>42</v>
      </c>
      <c r="AT9" s="17">
        <v>42</v>
      </c>
      <c r="AU9" s="8">
        <v>1</v>
      </c>
      <c r="AV9" s="10">
        <f t="shared" si="9"/>
        <v>1</v>
      </c>
      <c r="AW9" s="6">
        <f t="shared" si="10"/>
        <v>100</v>
      </c>
      <c r="AY9" s="11">
        <f t="shared" si="11"/>
        <v>31.59</v>
      </c>
      <c r="AZ9" s="11">
        <f t="shared" si="11"/>
        <v>105.62</v>
      </c>
      <c r="BA9" s="12">
        <f t="shared" si="12"/>
        <v>100</v>
      </c>
      <c r="BB9" s="11">
        <f t="shared" si="0"/>
        <v>53.59</v>
      </c>
      <c r="BC9" s="11">
        <f t="shared" si="0"/>
        <v>107.87</v>
      </c>
      <c r="BD9" s="12">
        <f t="shared" si="13"/>
        <v>100</v>
      </c>
      <c r="BE9" s="11">
        <f t="shared" si="21"/>
        <v>42.72</v>
      </c>
      <c r="BF9" s="11">
        <f t="shared" si="21"/>
        <v>119.58</v>
      </c>
      <c r="BG9" s="12">
        <f t="shared" si="14"/>
        <v>100</v>
      </c>
      <c r="BH9" s="12">
        <f t="shared" si="15"/>
        <v>48.75</v>
      </c>
      <c r="BI9" s="12">
        <f t="shared" si="15"/>
        <v>97.78</v>
      </c>
      <c r="BJ9" s="12">
        <f t="shared" si="16"/>
        <v>40</v>
      </c>
      <c r="BK9" s="12">
        <f t="shared" si="17"/>
        <v>42</v>
      </c>
      <c r="BL9" s="12">
        <f t="shared" si="18"/>
        <v>42</v>
      </c>
      <c r="BM9" s="12">
        <f t="shared" si="19"/>
        <v>100</v>
      </c>
      <c r="BN9" s="13">
        <f t="shared" si="20"/>
        <v>43.73</v>
      </c>
      <c r="BO9" s="13">
        <f t="shared" si="20"/>
        <v>94.57</v>
      </c>
    </row>
    <row r="10" spans="1:67" x14ac:dyDescent="0.25">
      <c r="A10" s="14">
        <v>43097</v>
      </c>
      <c r="B10" s="7" t="s">
        <v>57</v>
      </c>
      <c r="C10" s="1">
        <v>5</v>
      </c>
      <c r="D10" s="5" t="s">
        <v>9</v>
      </c>
      <c r="E10" s="27">
        <v>50</v>
      </c>
      <c r="F10" s="28">
        <v>104.9</v>
      </c>
      <c r="G10" s="27">
        <v>69.900000000000006</v>
      </c>
      <c r="H10" s="28">
        <v>99</v>
      </c>
      <c r="I10" s="27">
        <v>72.17</v>
      </c>
      <c r="J10" s="28">
        <v>99.9</v>
      </c>
      <c r="K10" s="8">
        <v>3</v>
      </c>
      <c r="L10" s="9">
        <f t="shared" si="1"/>
        <v>3</v>
      </c>
      <c r="M10" s="6">
        <f t="shared" si="2"/>
        <v>100</v>
      </c>
      <c r="N10" s="30">
        <v>73.89</v>
      </c>
      <c r="O10" s="29">
        <v>88</v>
      </c>
      <c r="P10" s="30">
        <v>67</v>
      </c>
      <c r="Q10" s="29">
        <v>93</v>
      </c>
      <c r="R10" s="30">
        <v>75</v>
      </c>
      <c r="S10" s="29">
        <v>113</v>
      </c>
      <c r="T10" s="8">
        <v>3</v>
      </c>
      <c r="U10" s="9">
        <f t="shared" si="3"/>
        <v>3</v>
      </c>
      <c r="V10" s="6">
        <f t="shared" si="4"/>
        <v>100</v>
      </c>
      <c r="W10" s="30">
        <v>77</v>
      </c>
      <c r="X10" s="29">
        <v>83.33</v>
      </c>
      <c r="Y10" s="30">
        <v>67.37</v>
      </c>
      <c r="Z10" s="29">
        <v>75.56</v>
      </c>
      <c r="AA10" s="30">
        <v>83.89</v>
      </c>
      <c r="AB10" s="29">
        <v>83.89</v>
      </c>
      <c r="AC10" s="8">
        <v>3</v>
      </c>
      <c r="AD10" s="9">
        <f t="shared" si="5"/>
        <v>3</v>
      </c>
      <c r="AE10" s="6">
        <f t="shared" si="6"/>
        <v>100</v>
      </c>
      <c r="AF10" s="31">
        <v>111</v>
      </c>
      <c r="AG10" s="29">
        <v>112.22</v>
      </c>
      <c r="AH10" s="31">
        <v>81.11</v>
      </c>
      <c r="AI10" s="29">
        <v>87.78</v>
      </c>
      <c r="AJ10" s="16" t="s">
        <v>70</v>
      </c>
      <c r="AK10" s="17" t="s">
        <v>70</v>
      </c>
      <c r="AL10" s="16" t="s">
        <v>70</v>
      </c>
      <c r="AM10" s="17" t="s">
        <v>70</v>
      </c>
      <c r="AN10" s="16" t="s">
        <v>70</v>
      </c>
      <c r="AO10" s="17" t="s">
        <v>70</v>
      </c>
      <c r="AP10" s="8">
        <v>5</v>
      </c>
      <c r="AQ10" s="10">
        <f t="shared" si="7"/>
        <v>2</v>
      </c>
      <c r="AR10" s="6">
        <f t="shared" si="8"/>
        <v>40</v>
      </c>
      <c r="AS10" s="15" t="s">
        <v>70</v>
      </c>
      <c r="AT10" s="17" t="s">
        <v>70</v>
      </c>
      <c r="AU10" s="8">
        <v>1</v>
      </c>
      <c r="AV10" s="10">
        <f t="shared" si="9"/>
        <v>0</v>
      </c>
      <c r="AW10" s="6">
        <f t="shared" si="10"/>
        <v>0</v>
      </c>
      <c r="AY10" s="11">
        <f t="shared" si="11"/>
        <v>64.02</v>
      </c>
      <c r="AZ10" s="11">
        <f t="shared" si="11"/>
        <v>101.27</v>
      </c>
      <c r="BA10" s="12">
        <f t="shared" si="12"/>
        <v>100</v>
      </c>
      <c r="BB10" s="11">
        <f t="shared" si="0"/>
        <v>71.959999999999994</v>
      </c>
      <c r="BC10" s="11">
        <f t="shared" si="0"/>
        <v>98</v>
      </c>
      <c r="BD10" s="12">
        <f t="shared" si="13"/>
        <v>100</v>
      </c>
      <c r="BE10" s="11">
        <f t="shared" si="21"/>
        <v>76.09</v>
      </c>
      <c r="BF10" s="11">
        <f t="shared" si="21"/>
        <v>80.930000000000007</v>
      </c>
      <c r="BG10" s="12">
        <f t="shared" si="14"/>
        <v>100</v>
      </c>
      <c r="BH10" s="12">
        <f t="shared" si="15"/>
        <v>96.055000000000007</v>
      </c>
      <c r="BI10" s="12">
        <f t="shared" si="15"/>
        <v>100</v>
      </c>
      <c r="BJ10" s="12">
        <f t="shared" si="16"/>
        <v>40</v>
      </c>
      <c r="BK10" s="12" t="str">
        <f t="shared" si="17"/>
        <v/>
      </c>
      <c r="BL10" s="12" t="str">
        <f t="shared" si="18"/>
        <v/>
      </c>
      <c r="BM10" s="12">
        <f t="shared" si="19"/>
        <v>0</v>
      </c>
      <c r="BN10" s="13">
        <f t="shared" si="20"/>
        <v>77.03</v>
      </c>
      <c r="BO10" s="13">
        <f t="shared" si="20"/>
        <v>95.05</v>
      </c>
    </row>
    <row r="11" spans="1:67" x14ac:dyDescent="0.25">
      <c r="A11" s="14">
        <v>43097</v>
      </c>
      <c r="B11" s="7" t="s">
        <v>57</v>
      </c>
      <c r="C11" s="1">
        <v>6</v>
      </c>
      <c r="D11" s="5" t="s">
        <v>10</v>
      </c>
      <c r="E11" s="27">
        <v>26.3</v>
      </c>
      <c r="F11" s="28">
        <v>29.48</v>
      </c>
      <c r="G11" s="27">
        <v>27.9</v>
      </c>
      <c r="H11" s="28">
        <v>31</v>
      </c>
      <c r="I11" s="27">
        <v>27.9</v>
      </c>
      <c r="J11" s="28">
        <v>29.44</v>
      </c>
      <c r="K11" s="8">
        <v>3</v>
      </c>
      <c r="L11" s="9">
        <f t="shared" si="1"/>
        <v>3</v>
      </c>
      <c r="M11" s="6">
        <f t="shared" si="2"/>
        <v>100</v>
      </c>
      <c r="N11" s="30">
        <v>35.5</v>
      </c>
      <c r="O11" s="29">
        <v>35.5</v>
      </c>
      <c r="P11" s="30">
        <v>36.1</v>
      </c>
      <c r="Q11" s="29">
        <v>36.67</v>
      </c>
      <c r="R11" s="30">
        <v>34</v>
      </c>
      <c r="S11" s="29">
        <v>34</v>
      </c>
      <c r="T11" s="8">
        <v>3</v>
      </c>
      <c r="U11" s="9">
        <f t="shared" si="3"/>
        <v>3</v>
      </c>
      <c r="V11" s="6">
        <f t="shared" si="4"/>
        <v>100</v>
      </c>
      <c r="W11" s="30">
        <v>55</v>
      </c>
      <c r="X11" s="29">
        <v>55</v>
      </c>
      <c r="Y11" s="30">
        <v>41</v>
      </c>
      <c r="Z11" s="29">
        <v>41</v>
      </c>
      <c r="AA11" s="30">
        <v>39.9</v>
      </c>
      <c r="AB11" s="29">
        <v>39.9</v>
      </c>
      <c r="AC11" s="8">
        <v>3</v>
      </c>
      <c r="AD11" s="9">
        <f t="shared" si="5"/>
        <v>3</v>
      </c>
      <c r="AE11" s="6">
        <f t="shared" si="6"/>
        <v>100</v>
      </c>
      <c r="AF11" s="30">
        <v>54</v>
      </c>
      <c r="AG11" s="29">
        <v>54</v>
      </c>
      <c r="AH11" s="31">
        <v>48</v>
      </c>
      <c r="AI11" s="29">
        <v>48</v>
      </c>
      <c r="AJ11" s="16" t="s">
        <v>70</v>
      </c>
      <c r="AK11" s="17" t="s">
        <v>70</v>
      </c>
      <c r="AL11" s="16" t="s">
        <v>70</v>
      </c>
      <c r="AM11" s="17" t="s">
        <v>70</v>
      </c>
      <c r="AN11" s="16" t="s">
        <v>70</v>
      </c>
      <c r="AO11" s="17" t="s">
        <v>70</v>
      </c>
      <c r="AP11" s="8">
        <v>5</v>
      </c>
      <c r="AQ11" s="10">
        <f t="shared" si="7"/>
        <v>2</v>
      </c>
      <c r="AR11" s="6">
        <f t="shared" si="8"/>
        <v>40</v>
      </c>
      <c r="AS11" s="15" t="s">
        <v>70</v>
      </c>
      <c r="AT11" s="17" t="s">
        <v>70</v>
      </c>
      <c r="AU11" s="8">
        <v>1</v>
      </c>
      <c r="AV11" s="10">
        <f t="shared" si="9"/>
        <v>0</v>
      </c>
      <c r="AW11" s="6">
        <f t="shared" si="10"/>
        <v>0</v>
      </c>
      <c r="AY11" s="11">
        <f t="shared" si="11"/>
        <v>27.37</v>
      </c>
      <c r="AZ11" s="11">
        <f t="shared" si="11"/>
        <v>29.97</v>
      </c>
      <c r="BA11" s="12">
        <f t="shared" si="12"/>
        <v>100</v>
      </c>
      <c r="BB11" s="11">
        <f t="shared" si="0"/>
        <v>35.200000000000003</v>
      </c>
      <c r="BC11" s="11">
        <f t="shared" si="0"/>
        <v>35.39</v>
      </c>
      <c r="BD11" s="12">
        <f t="shared" si="13"/>
        <v>100</v>
      </c>
      <c r="BE11" s="11">
        <f t="shared" si="21"/>
        <v>45.3</v>
      </c>
      <c r="BF11" s="11">
        <f t="shared" si="21"/>
        <v>45.3</v>
      </c>
      <c r="BG11" s="12">
        <f t="shared" si="14"/>
        <v>100</v>
      </c>
      <c r="BH11" s="12">
        <f t="shared" si="15"/>
        <v>51</v>
      </c>
      <c r="BI11" s="12">
        <f t="shared" si="15"/>
        <v>51</v>
      </c>
      <c r="BJ11" s="12">
        <f t="shared" si="16"/>
        <v>40</v>
      </c>
      <c r="BK11" s="12" t="str">
        <f t="shared" si="17"/>
        <v/>
      </c>
      <c r="BL11" s="12" t="str">
        <f t="shared" si="18"/>
        <v/>
      </c>
      <c r="BM11" s="12">
        <f t="shared" si="19"/>
        <v>0</v>
      </c>
      <c r="BN11" s="13">
        <f>ROUND(AVERAGE(AY11,BB11,BE11,BH11,BK11),2)</f>
        <v>39.72</v>
      </c>
      <c r="BO11" s="13">
        <f t="shared" si="20"/>
        <v>40.42</v>
      </c>
    </row>
    <row r="12" spans="1:67" x14ac:dyDescent="0.25">
      <c r="A12" s="14">
        <v>43097</v>
      </c>
      <c r="B12" s="7" t="s">
        <v>57</v>
      </c>
      <c r="C12" s="1">
        <v>7</v>
      </c>
      <c r="D12" s="5" t="s">
        <v>45</v>
      </c>
      <c r="E12" s="27">
        <v>10.9</v>
      </c>
      <c r="F12" s="28">
        <v>11.9</v>
      </c>
      <c r="G12" s="27">
        <v>10.199999999999999</v>
      </c>
      <c r="H12" s="28">
        <v>13.95</v>
      </c>
      <c r="I12" s="27">
        <v>10</v>
      </c>
      <c r="J12" s="28">
        <v>12</v>
      </c>
      <c r="K12" s="8">
        <v>3</v>
      </c>
      <c r="L12" s="9">
        <f t="shared" si="1"/>
        <v>3</v>
      </c>
      <c r="M12" s="6">
        <f t="shared" si="2"/>
        <v>100</v>
      </c>
      <c r="N12" s="30">
        <v>11</v>
      </c>
      <c r="O12" s="29">
        <v>18.5</v>
      </c>
      <c r="P12" s="30">
        <v>15</v>
      </c>
      <c r="Q12" s="29">
        <v>17</v>
      </c>
      <c r="R12" s="30">
        <v>16</v>
      </c>
      <c r="S12" s="29">
        <v>16</v>
      </c>
      <c r="T12" s="8">
        <v>3</v>
      </c>
      <c r="U12" s="9">
        <f t="shared" si="3"/>
        <v>3</v>
      </c>
      <c r="V12" s="6">
        <f t="shared" si="4"/>
        <v>100</v>
      </c>
      <c r="W12" s="30">
        <v>21</v>
      </c>
      <c r="X12" s="29">
        <v>21</v>
      </c>
      <c r="Y12" s="30">
        <v>17</v>
      </c>
      <c r="Z12" s="29">
        <v>18</v>
      </c>
      <c r="AA12" s="30">
        <v>15</v>
      </c>
      <c r="AB12" s="29">
        <v>20</v>
      </c>
      <c r="AC12" s="8">
        <v>3</v>
      </c>
      <c r="AD12" s="9">
        <f t="shared" si="5"/>
        <v>3</v>
      </c>
      <c r="AE12" s="6">
        <f t="shared" si="6"/>
        <v>100</v>
      </c>
      <c r="AF12" s="31">
        <v>23</v>
      </c>
      <c r="AG12" s="29">
        <v>23</v>
      </c>
      <c r="AH12" s="31">
        <v>19</v>
      </c>
      <c r="AI12" s="29">
        <v>25</v>
      </c>
      <c r="AJ12" s="16" t="s">
        <v>70</v>
      </c>
      <c r="AK12" s="17" t="s">
        <v>70</v>
      </c>
      <c r="AL12" s="16" t="s">
        <v>70</v>
      </c>
      <c r="AM12" s="17" t="s">
        <v>70</v>
      </c>
      <c r="AN12" s="16" t="s">
        <v>70</v>
      </c>
      <c r="AO12" s="17" t="s">
        <v>70</v>
      </c>
      <c r="AP12" s="8">
        <v>5</v>
      </c>
      <c r="AQ12" s="10">
        <f t="shared" si="7"/>
        <v>2</v>
      </c>
      <c r="AR12" s="6">
        <f t="shared" si="8"/>
        <v>40</v>
      </c>
      <c r="AS12" s="15" t="s">
        <v>70</v>
      </c>
      <c r="AT12" s="17" t="s">
        <v>70</v>
      </c>
      <c r="AU12" s="8">
        <v>1</v>
      </c>
      <c r="AV12" s="10">
        <f t="shared" si="9"/>
        <v>0</v>
      </c>
      <c r="AW12" s="6">
        <f t="shared" si="10"/>
        <v>0</v>
      </c>
      <c r="AY12" s="11">
        <f t="shared" si="11"/>
        <v>10.37</v>
      </c>
      <c r="AZ12" s="11">
        <f t="shared" si="11"/>
        <v>12.62</v>
      </c>
      <c r="BA12" s="12">
        <f t="shared" si="12"/>
        <v>100</v>
      </c>
      <c r="BB12" s="11">
        <f t="shared" si="0"/>
        <v>14</v>
      </c>
      <c r="BC12" s="11">
        <f t="shared" si="0"/>
        <v>17.170000000000002</v>
      </c>
      <c r="BD12" s="12">
        <f t="shared" si="13"/>
        <v>100</v>
      </c>
      <c r="BE12" s="11">
        <f t="shared" si="21"/>
        <v>17.670000000000002</v>
      </c>
      <c r="BF12" s="11">
        <f t="shared" si="21"/>
        <v>19.670000000000002</v>
      </c>
      <c r="BG12" s="12">
        <f t="shared" si="14"/>
        <v>100</v>
      </c>
      <c r="BH12" s="12">
        <f t="shared" si="15"/>
        <v>21</v>
      </c>
      <c r="BI12" s="12">
        <f t="shared" si="15"/>
        <v>24</v>
      </c>
      <c r="BJ12" s="12">
        <f t="shared" si="16"/>
        <v>40</v>
      </c>
      <c r="BK12" s="12" t="str">
        <f t="shared" si="17"/>
        <v/>
      </c>
      <c r="BL12" s="12" t="str">
        <f t="shared" si="18"/>
        <v/>
      </c>
      <c r="BM12" s="12">
        <f t="shared" si="19"/>
        <v>0</v>
      </c>
      <c r="BN12" s="13">
        <f t="shared" si="20"/>
        <v>15.76</v>
      </c>
      <c r="BO12" s="13">
        <f t="shared" si="20"/>
        <v>18.37</v>
      </c>
    </row>
    <row r="13" spans="1:67" x14ac:dyDescent="0.25">
      <c r="A13" s="14">
        <v>43097</v>
      </c>
      <c r="B13" s="7" t="s">
        <v>57</v>
      </c>
      <c r="C13" s="1">
        <v>8</v>
      </c>
      <c r="D13" s="5" t="s">
        <v>11</v>
      </c>
      <c r="E13" s="27">
        <v>399</v>
      </c>
      <c r="F13" s="28">
        <v>819.5</v>
      </c>
      <c r="G13" s="30">
        <v>676</v>
      </c>
      <c r="H13" s="29">
        <v>790</v>
      </c>
      <c r="I13" s="27">
        <v>399</v>
      </c>
      <c r="J13" s="28">
        <v>679.6</v>
      </c>
      <c r="K13" s="8">
        <v>3</v>
      </c>
      <c r="L13" s="9">
        <f t="shared" si="1"/>
        <v>3</v>
      </c>
      <c r="M13" s="6">
        <f t="shared" si="2"/>
        <v>100</v>
      </c>
      <c r="N13" s="30">
        <v>358</v>
      </c>
      <c r="O13" s="29">
        <v>595</v>
      </c>
      <c r="P13" s="30">
        <v>345</v>
      </c>
      <c r="Q13" s="29">
        <v>550</v>
      </c>
      <c r="R13" s="30">
        <v>680</v>
      </c>
      <c r="S13" s="29">
        <v>1140</v>
      </c>
      <c r="T13" s="8">
        <v>3</v>
      </c>
      <c r="U13" s="9">
        <f t="shared" si="3"/>
        <v>3</v>
      </c>
      <c r="V13" s="6">
        <f t="shared" si="4"/>
        <v>100</v>
      </c>
      <c r="W13" s="30">
        <v>400</v>
      </c>
      <c r="X13" s="29">
        <v>900</v>
      </c>
      <c r="Y13" s="30">
        <v>370</v>
      </c>
      <c r="Z13" s="29">
        <v>460</v>
      </c>
      <c r="AA13" s="30">
        <v>399</v>
      </c>
      <c r="AB13" s="29">
        <v>529</v>
      </c>
      <c r="AC13" s="8">
        <v>3</v>
      </c>
      <c r="AD13" s="9">
        <f t="shared" si="5"/>
        <v>3</v>
      </c>
      <c r="AE13" s="6">
        <f t="shared" si="6"/>
        <v>100</v>
      </c>
      <c r="AF13" s="31">
        <v>480</v>
      </c>
      <c r="AG13" s="29">
        <v>580</v>
      </c>
      <c r="AH13" s="31">
        <v>680</v>
      </c>
      <c r="AI13" s="29">
        <v>850</v>
      </c>
      <c r="AJ13" s="16" t="s">
        <v>70</v>
      </c>
      <c r="AK13" s="17" t="s">
        <v>70</v>
      </c>
      <c r="AL13" s="16" t="s">
        <v>70</v>
      </c>
      <c r="AM13" s="17" t="s">
        <v>70</v>
      </c>
      <c r="AN13" s="16" t="s">
        <v>70</v>
      </c>
      <c r="AO13" s="17" t="s">
        <v>70</v>
      </c>
      <c r="AP13" s="8">
        <v>5</v>
      </c>
      <c r="AQ13" s="10">
        <f t="shared" si="7"/>
        <v>2</v>
      </c>
      <c r="AR13" s="6">
        <f t="shared" si="8"/>
        <v>40</v>
      </c>
      <c r="AS13" s="15" t="s">
        <v>70</v>
      </c>
      <c r="AT13" s="17" t="s">
        <v>70</v>
      </c>
      <c r="AU13" s="8">
        <v>1</v>
      </c>
      <c r="AV13" s="10">
        <f t="shared" si="9"/>
        <v>0</v>
      </c>
      <c r="AW13" s="6">
        <f t="shared" si="10"/>
        <v>0</v>
      </c>
      <c r="AY13" s="11">
        <f t="shared" si="11"/>
        <v>491.33</v>
      </c>
      <c r="AZ13" s="11">
        <f t="shared" si="11"/>
        <v>763.03</v>
      </c>
      <c r="BA13" s="12">
        <f t="shared" si="12"/>
        <v>100</v>
      </c>
      <c r="BB13" s="11">
        <f t="shared" si="0"/>
        <v>461</v>
      </c>
      <c r="BC13" s="11">
        <f t="shared" si="0"/>
        <v>761.67</v>
      </c>
      <c r="BD13" s="12">
        <f t="shared" si="13"/>
        <v>100</v>
      </c>
      <c r="BE13" s="11">
        <f t="shared" si="21"/>
        <v>389.67</v>
      </c>
      <c r="BF13" s="11">
        <f t="shared" si="21"/>
        <v>629.66999999999996</v>
      </c>
      <c r="BG13" s="12">
        <f t="shared" si="14"/>
        <v>100</v>
      </c>
      <c r="BH13" s="12">
        <f t="shared" si="15"/>
        <v>580</v>
      </c>
      <c r="BI13" s="12">
        <f t="shared" si="15"/>
        <v>715</v>
      </c>
      <c r="BJ13" s="12">
        <f t="shared" si="16"/>
        <v>40</v>
      </c>
      <c r="BK13" s="12" t="str">
        <f t="shared" si="17"/>
        <v/>
      </c>
      <c r="BL13" s="12" t="str">
        <f t="shared" si="18"/>
        <v/>
      </c>
      <c r="BM13" s="12">
        <f t="shared" si="19"/>
        <v>0</v>
      </c>
      <c r="BN13" s="13">
        <f t="shared" si="20"/>
        <v>480.5</v>
      </c>
      <c r="BO13" s="13">
        <f t="shared" si="20"/>
        <v>717.34</v>
      </c>
    </row>
    <row r="14" spans="1:67" x14ac:dyDescent="0.25">
      <c r="A14" s="14">
        <v>43097</v>
      </c>
      <c r="B14" s="7" t="s">
        <v>57</v>
      </c>
      <c r="C14" s="1">
        <v>9</v>
      </c>
      <c r="D14" s="5" t="s">
        <v>12</v>
      </c>
      <c r="E14" s="27">
        <v>41.9</v>
      </c>
      <c r="F14" s="28">
        <v>66.900000000000006</v>
      </c>
      <c r="G14" s="27">
        <v>39.9</v>
      </c>
      <c r="H14" s="28">
        <v>64.900000000000006</v>
      </c>
      <c r="I14" s="27">
        <v>40.799999999999997</v>
      </c>
      <c r="J14" s="28">
        <v>84</v>
      </c>
      <c r="K14" s="8">
        <v>3</v>
      </c>
      <c r="L14" s="9">
        <f t="shared" si="1"/>
        <v>3</v>
      </c>
      <c r="M14" s="6">
        <f t="shared" si="2"/>
        <v>100</v>
      </c>
      <c r="N14" s="30">
        <v>42</v>
      </c>
      <c r="O14" s="29">
        <v>66.5</v>
      </c>
      <c r="P14" s="30">
        <v>56</v>
      </c>
      <c r="Q14" s="29">
        <v>81</v>
      </c>
      <c r="R14" s="30" t="s">
        <v>70</v>
      </c>
      <c r="S14" s="29" t="s">
        <v>70</v>
      </c>
      <c r="T14" s="8">
        <v>3</v>
      </c>
      <c r="U14" s="9">
        <f t="shared" si="3"/>
        <v>2</v>
      </c>
      <c r="V14" s="6">
        <f t="shared" si="4"/>
        <v>66.666666666666657</v>
      </c>
      <c r="W14" s="30">
        <v>81</v>
      </c>
      <c r="X14" s="29">
        <v>81</v>
      </c>
      <c r="Y14" s="30">
        <v>58</v>
      </c>
      <c r="Z14" s="29">
        <v>58</v>
      </c>
      <c r="AA14" s="30">
        <v>65.900000000000006</v>
      </c>
      <c r="AB14" s="29">
        <v>65.900000000000006</v>
      </c>
      <c r="AC14" s="8">
        <v>3</v>
      </c>
      <c r="AD14" s="9">
        <f t="shared" si="5"/>
        <v>3</v>
      </c>
      <c r="AE14" s="6">
        <f t="shared" si="6"/>
        <v>100</v>
      </c>
      <c r="AF14" s="15" t="s">
        <v>70</v>
      </c>
      <c r="AG14" s="17" t="s">
        <v>70</v>
      </c>
      <c r="AH14" s="15" t="s">
        <v>70</v>
      </c>
      <c r="AI14" s="17" t="s">
        <v>70</v>
      </c>
      <c r="AJ14" s="16" t="s">
        <v>70</v>
      </c>
      <c r="AK14" s="17" t="s">
        <v>70</v>
      </c>
      <c r="AL14" s="16" t="s">
        <v>70</v>
      </c>
      <c r="AM14" s="17" t="s">
        <v>70</v>
      </c>
      <c r="AN14" s="15" t="s">
        <v>70</v>
      </c>
      <c r="AO14" s="17" t="s">
        <v>70</v>
      </c>
      <c r="AP14" s="8">
        <v>5</v>
      </c>
      <c r="AQ14" s="10">
        <f t="shared" si="7"/>
        <v>0</v>
      </c>
      <c r="AR14" s="6">
        <f t="shared" si="8"/>
        <v>0</v>
      </c>
      <c r="AS14" s="15" t="s">
        <v>70</v>
      </c>
      <c r="AT14" s="17" t="s">
        <v>70</v>
      </c>
      <c r="AU14" s="8">
        <v>1</v>
      </c>
      <c r="AV14" s="10">
        <f t="shared" si="9"/>
        <v>0</v>
      </c>
      <c r="AW14" s="6">
        <f t="shared" si="10"/>
        <v>0</v>
      </c>
      <c r="AY14" s="11">
        <f t="shared" si="11"/>
        <v>40.869999999999997</v>
      </c>
      <c r="AZ14" s="11">
        <f t="shared" si="11"/>
        <v>71.930000000000007</v>
      </c>
      <c r="BA14" s="12">
        <f t="shared" si="12"/>
        <v>100</v>
      </c>
      <c r="BB14" s="11">
        <f t="shared" si="0"/>
        <v>49</v>
      </c>
      <c r="BC14" s="11">
        <f t="shared" si="0"/>
        <v>73.75</v>
      </c>
      <c r="BD14" s="12">
        <f t="shared" si="13"/>
        <v>66.666666666666657</v>
      </c>
      <c r="BE14" s="11">
        <f t="shared" si="21"/>
        <v>68.3</v>
      </c>
      <c r="BF14" s="11">
        <f t="shared" si="21"/>
        <v>68.3</v>
      </c>
      <c r="BG14" s="12">
        <f t="shared" si="14"/>
        <v>100</v>
      </c>
      <c r="BH14" s="12" t="str">
        <f t="shared" si="15"/>
        <v/>
      </c>
      <c r="BI14" s="12" t="str">
        <f t="shared" si="15"/>
        <v/>
      </c>
      <c r="BJ14" s="12">
        <f t="shared" si="16"/>
        <v>0</v>
      </c>
      <c r="BK14" s="12" t="str">
        <f t="shared" si="17"/>
        <v/>
      </c>
      <c r="BL14" s="12" t="str">
        <f t="shared" si="18"/>
        <v/>
      </c>
      <c r="BM14" s="12">
        <f t="shared" si="19"/>
        <v>0</v>
      </c>
      <c r="BN14" s="13">
        <f t="shared" si="20"/>
        <v>52.72</v>
      </c>
      <c r="BO14" s="13">
        <f t="shared" si="20"/>
        <v>71.33</v>
      </c>
    </row>
    <row r="15" spans="1:67" x14ac:dyDescent="0.25">
      <c r="A15" s="14">
        <v>43097</v>
      </c>
      <c r="B15" s="7" t="s">
        <v>57</v>
      </c>
      <c r="C15" s="1">
        <v>10</v>
      </c>
      <c r="D15" s="5" t="s">
        <v>13</v>
      </c>
      <c r="E15" s="27">
        <v>138</v>
      </c>
      <c r="F15" s="28">
        <v>319.8</v>
      </c>
      <c r="G15" s="27">
        <v>131.43</v>
      </c>
      <c r="H15" s="28">
        <v>278</v>
      </c>
      <c r="I15" s="27">
        <v>77.2</v>
      </c>
      <c r="J15" s="28">
        <v>239.8</v>
      </c>
      <c r="K15" s="8">
        <v>3</v>
      </c>
      <c r="L15" s="9">
        <f t="shared" si="1"/>
        <v>3</v>
      </c>
      <c r="M15" s="6">
        <f t="shared" si="2"/>
        <v>100</v>
      </c>
      <c r="N15" s="30">
        <v>201.5</v>
      </c>
      <c r="O15" s="29">
        <v>356.9</v>
      </c>
      <c r="P15" s="30">
        <v>198.8</v>
      </c>
      <c r="Q15" s="29">
        <v>306.3</v>
      </c>
      <c r="R15" s="30">
        <v>327</v>
      </c>
      <c r="S15" s="29">
        <v>341</v>
      </c>
      <c r="T15" s="8">
        <v>3</v>
      </c>
      <c r="U15" s="9">
        <f t="shared" si="3"/>
        <v>3</v>
      </c>
      <c r="V15" s="6">
        <f t="shared" si="4"/>
        <v>100</v>
      </c>
      <c r="W15" s="30">
        <v>266</v>
      </c>
      <c r="X15" s="29">
        <v>310</v>
      </c>
      <c r="Y15" s="30">
        <v>254</v>
      </c>
      <c r="Z15" s="29">
        <v>330</v>
      </c>
      <c r="AA15" s="30" t="s">
        <v>70</v>
      </c>
      <c r="AB15" s="29" t="s">
        <v>70</v>
      </c>
      <c r="AC15" s="8">
        <v>3</v>
      </c>
      <c r="AD15" s="9">
        <f t="shared" si="5"/>
        <v>2</v>
      </c>
      <c r="AE15" s="6">
        <f t="shared" si="6"/>
        <v>66.666666666666657</v>
      </c>
      <c r="AF15" s="15" t="s">
        <v>70</v>
      </c>
      <c r="AG15" s="17" t="s">
        <v>70</v>
      </c>
      <c r="AH15" s="31">
        <v>217</v>
      </c>
      <c r="AI15" s="29">
        <v>252</v>
      </c>
      <c r="AJ15" s="16" t="s">
        <v>70</v>
      </c>
      <c r="AK15" s="17" t="s">
        <v>70</v>
      </c>
      <c r="AL15" s="16" t="s">
        <v>70</v>
      </c>
      <c r="AM15" s="17" t="s">
        <v>70</v>
      </c>
      <c r="AN15" s="16" t="s">
        <v>70</v>
      </c>
      <c r="AO15" s="17" t="s">
        <v>70</v>
      </c>
      <c r="AP15" s="8">
        <v>5</v>
      </c>
      <c r="AQ15" s="10">
        <f t="shared" si="7"/>
        <v>1</v>
      </c>
      <c r="AR15" s="6">
        <f t="shared" si="8"/>
        <v>20</v>
      </c>
      <c r="AS15" s="30">
        <v>230</v>
      </c>
      <c r="AT15" s="29">
        <v>350</v>
      </c>
      <c r="AU15" s="8">
        <v>1</v>
      </c>
      <c r="AV15" s="10">
        <f t="shared" si="9"/>
        <v>1</v>
      </c>
      <c r="AW15" s="6">
        <f t="shared" si="10"/>
        <v>100</v>
      </c>
      <c r="AY15" s="11">
        <f t="shared" si="11"/>
        <v>115.54</v>
      </c>
      <c r="AZ15" s="11">
        <f t="shared" si="11"/>
        <v>279.2</v>
      </c>
      <c r="BA15" s="12">
        <f t="shared" si="12"/>
        <v>100</v>
      </c>
      <c r="BB15" s="11">
        <f t="shared" si="0"/>
        <v>242.43</v>
      </c>
      <c r="BC15" s="11">
        <f t="shared" si="0"/>
        <v>334.73</v>
      </c>
      <c r="BD15" s="12">
        <f t="shared" si="13"/>
        <v>100</v>
      </c>
      <c r="BE15" s="11">
        <f t="shared" si="21"/>
        <v>260</v>
      </c>
      <c r="BF15" s="11">
        <f t="shared" si="21"/>
        <v>320</v>
      </c>
      <c r="BG15" s="12">
        <f t="shared" si="14"/>
        <v>66.666666666666657</v>
      </c>
      <c r="BH15" s="12">
        <f t="shared" si="15"/>
        <v>217</v>
      </c>
      <c r="BI15" s="12">
        <f t="shared" si="15"/>
        <v>252</v>
      </c>
      <c r="BJ15" s="12">
        <f t="shared" si="16"/>
        <v>20</v>
      </c>
      <c r="BK15" s="12">
        <f t="shared" si="17"/>
        <v>230</v>
      </c>
      <c r="BL15" s="12">
        <f t="shared" si="18"/>
        <v>350</v>
      </c>
      <c r="BM15" s="12">
        <f t="shared" si="19"/>
        <v>100</v>
      </c>
      <c r="BN15" s="13">
        <f t="shared" si="20"/>
        <v>212.99</v>
      </c>
      <c r="BO15" s="13">
        <f t="shared" si="20"/>
        <v>307.19</v>
      </c>
    </row>
    <row r="16" spans="1:67" x14ac:dyDescent="0.25">
      <c r="A16" s="14">
        <v>43097</v>
      </c>
      <c r="B16" s="7" t="s">
        <v>57</v>
      </c>
      <c r="C16" s="1">
        <v>11</v>
      </c>
      <c r="D16" s="5" t="s">
        <v>14</v>
      </c>
      <c r="E16" s="27">
        <v>179.83</v>
      </c>
      <c r="F16" s="28">
        <v>342.57</v>
      </c>
      <c r="G16" s="27">
        <v>228.29</v>
      </c>
      <c r="H16" s="28">
        <v>425.71</v>
      </c>
      <c r="I16" s="27">
        <v>318.94</v>
      </c>
      <c r="J16" s="28">
        <v>498</v>
      </c>
      <c r="K16" s="8">
        <v>3</v>
      </c>
      <c r="L16" s="9">
        <f t="shared" si="1"/>
        <v>3</v>
      </c>
      <c r="M16" s="6">
        <f t="shared" si="2"/>
        <v>100</v>
      </c>
      <c r="N16" s="30">
        <v>304.89999999999998</v>
      </c>
      <c r="O16" s="29">
        <v>467.9</v>
      </c>
      <c r="P16" s="30">
        <v>261.3</v>
      </c>
      <c r="Q16" s="29">
        <v>396.3</v>
      </c>
      <c r="R16" s="30">
        <v>416</v>
      </c>
      <c r="S16" s="29">
        <v>416</v>
      </c>
      <c r="T16" s="8">
        <v>3</v>
      </c>
      <c r="U16" s="9">
        <f t="shared" si="3"/>
        <v>3</v>
      </c>
      <c r="V16" s="6">
        <f t="shared" si="4"/>
        <v>100</v>
      </c>
      <c r="W16" s="30">
        <v>325</v>
      </c>
      <c r="X16" s="29">
        <v>325</v>
      </c>
      <c r="Y16" s="30">
        <v>326</v>
      </c>
      <c r="Z16" s="29">
        <v>365</v>
      </c>
      <c r="AA16" s="30" t="s">
        <v>70</v>
      </c>
      <c r="AB16" s="29" t="s">
        <v>70</v>
      </c>
      <c r="AC16" s="8">
        <v>3</v>
      </c>
      <c r="AD16" s="9">
        <f t="shared" si="5"/>
        <v>2</v>
      </c>
      <c r="AE16" s="6">
        <f t="shared" si="6"/>
        <v>66.666666666666657</v>
      </c>
      <c r="AF16" s="15" t="s">
        <v>70</v>
      </c>
      <c r="AG16" s="17" t="s">
        <v>70</v>
      </c>
      <c r="AH16" s="31">
        <v>338</v>
      </c>
      <c r="AI16" s="29">
        <v>416.67</v>
      </c>
      <c r="AJ16" s="16" t="s">
        <v>70</v>
      </c>
      <c r="AK16" s="17" t="s">
        <v>70</v>
      </c>
      <c r="AL16" s="16" t="s">
        <v>70</v>
      </c>
      <c r="AM16" s="17" t="s">
        <v>70</v>
      </c>
      <c r="AN16" s="15" t="s">
        <v>70</v>
      </c>
      <c r="AO16" s="17" t="s">
        <v>70</v>
      </c>
      <c r="AP16" s="8">
        <v>5</v>
      </c>
      <c r="AQ16" s="10">
        <f t="shared" si="7"/>
        <v>1</v>
      </c>
      <c r="AR16" s="6">
        <f t="shared" si="8"/>
        <v>20</v>
      </c>
      <c r="AS16" s="30">
        <v>380</v>
      </c>
      <c r="AT16" s="29">
        <v>380</v>
      </c>
      <c r="AU16" s="8">
        <v>1</v>
      </c>
      <c r="AV16" s="10">
        <f t="shared" si="9"/>
        <v>1</v>
      </c>
      <c r="AW16" s="6">
        <f t="shared" si="10"/>
        <v>100</v>
      </c>
      <c r="AY16" s="11">
        <f t="shared" si="11"/>
        <v>242.35</v>
      </c>
      <c r="AZ16" s="11">
        <f t="shared" si="11"/>
        <v>422.09</v>
      </c>
      <c r="BA16" s="12">
        <f t="shared" si="12"/>
        <v>100</v>
      </c>
      <c r="BB16" s="11">
        <f t="shared" si="0"/>
        <v>327.39999999999998</v>
      </c>
      <c r="BC16" s="11">
        <f t="shared" si="0"/>
        <v>426.73</v>
      </c>
      <c r="BD16" s="12">
        <f t="shared" si="13"/>
        <v>100</v>
      </c>
      <c r="BE16" s="11">
        <f t="shared" si="21"/>
        <v>325.5</v>
      </c>
      <c r="BF16" s="11">
        <f t="shared" si="21"/>
        <v>345</v>
      </c>
      <c r="BG16" s="12">
        <f t="shared" si="14"/>
        <v>66.666666666666657</v>
      </c>
      <c r="BH16" s="12">
        <f t="shared" si="15"/>
        <v>338</v>
      </c>
      <c r="BI16" s="12">
        <f t="shared" si="15"/>
        <v>416.67</v>
      </c>
      <c r="BJ16" s="12">
        <f t="shared" si="16"/>
        <v>20</v>
      </c>
      <c r="BK16" s="12">
        <f t="shared" si="17"/>
        <v>380</v>
      </c>
      <c r="BL16" s="12">
        <f t="shared" si="18"/>
        <v>380</v>
      </c>
      <c r="BM16" s="12">
        <f t="shared" si="19"/>
        <v>100</v>
      </c>
      <c r="BN16" s="13">
        <f t="shared" si="20"/>
        <v>322.64999999999998</v>
      </c>
      <c r="BO16" s="13">
        <f t="shared" si="20"/>
        <v>398.1</v>
      </c>
    </row>
    <row r="17" spans="1:67" x14ac:dyDescent="0.25">
      <c r="A17" s="14">
        <v>43097</v>
      </c>
      <c r="B17" s="7" t="s">
        <v>57</v>
      </c>
      <c r="C17" s="1">
        <v>12</v>
      </c>
      <c r="D17" s="5" t="s">
        <v>15</v>
      </c>
      <c r="E17" s="27">
        <v>313.33</v>
      </c>
      <c r="F17" s="28">
        <v>699.5</v>
      </c>
      <c r="G17" s="27">
        <v>730</v>
      </c>
      <c r="H17" s="28">
        <v>930</v>
      </c>
      <c r="I17" s="27">
        <v>530</v>
      </c>
      <c r="J17" s="28">
        <v>996.67</v>
      </c>
      <c r="K17" s="8">
        <v>3</v>
      </c>
      <c r="L17" s="9">
        <f t="shared" si="1"/>
        <v>3</v>
      </c>
      <c r="M17" s="6">
        <f t="shared" si="2"/>
        <v>100</v>
      </c>
      <c r="N17" s="30">
        <v>501.5</v>
      </c>
      <c r="O17" s="29">
        <v>629.5</v>
      </c>
      <c r="P17" s="30">
        <v>471.3</v>
      </c>
      <c r="Q17" s="29">
        <v>618.79999999999995</v>
      </c>
      <c r="R17" s="30">
        <v>722</v>
      </c>
      <c r="S17" s="29">
        <v>900</v>
      </c>
      <c r="T17" s="8">
        <v>3</v>
      </c>
      <c r="U17" s="9">
        <f t="shared" si="3"/>
        <v>3</v>
      </c>
      <c r="V17" s="6">
        <f t="shared" si="4"/>
        <v>100</v>
      </c>
      <c r="W17" s="30">
        <v>660</v>
      </c>
      <c r="X17" s="29">
        <v>660</v>
      </c>
      <c r="Y17" s="30">
        <v>590</v>
      </c>
      <c r="Z17" s="29">
        <v>710</v>
      </c>
      <c r="AA17" s="30" t="s">
        <v>70</v>
      </c>
      <c r="AB17" s="29" t="s">
        <v>70</v>
      </c>
      <c r="AC17" s="8">
        <v>3</v>
      </c>
      <c r="AD17" s="9">
        <f t="shared" si="5"/>
        <v>2</v>
      </c>
      <c r="AE17" s="6">
        <f t="shared" si="6"/>
        <v>66.666666666666657</v>
      </c>
      <c r="AF17" s="15" t="s">
        <v>70</v>
      </c>
      <c r="AG17" s="17" t="s">
        <v>70</v>
      </c>
      <c r="AH17" s="15" t="s">
        <v>70</v>
      </c>
      <c r="AI17" s="17" t="s">
        <v>70</v>
      </c>
      <c r="AJ17" s="15" t="s">
        <v>70</v>
      </c>
      <c r="AK17" s="17" t="s">
        <v>70</v>
      </c>
      <c r="AL17" s="15" t="s">
        <v>70</v>
      </c>
      <c r="AM17" s="17" t="s">
        <v>70</v>
      </c>
      <c r="AN17" s="15" t="s">
        <v>70</v>
      </c>
      <c r="AO17" s="17" t="s">
        <v>70</v>
      </c>
      <c r="AP17" s="8">
        <v>5</v>
      </c>
      <c r="AQ17" s="10">
        <f t="shared" si="7"/>
        <v>0</v>
      </c>
      <c r="AR17" s="6">
        <f t="shared" si="8"/>
        <v>0</v>
      </c>
      <c r="AS17" s="30">
        <v>750</v>
      </c>
      <c r="AT17" s="29">
        <v>750</v>
      </c>
      <c r="AU17" s="8">
        <v>1</v>
      </c>
      <c r="AV17" s="10">
        <f t="shared" si="9"/>
        <v>1</v>
      </c>
      <c r="AW17" s="6">
        <f t="shared" si="10"/>
        <v>100</v>
      </c>
      <c r="AY17" s="11">
        <f t="shared" si="11"/>
        <v>524.44000000000005</v>
      </c>
      <c r="AZ17" s="11">
        <f t="shared" si="11"/>
        <v>875.39</v>
      </c>
      <c r="BA17" s="12">
        <f t="shared" si="12"/>
        <v>100</v>
      </c>
      <c r="BB17" s="11">
        <f t="shared" si="0"/>
        <v>564.92999999999995</v>
      </c>
      <c r="BC17" s="11">
        <f t="shared" si="0"/>
        <v>716.1</v>
      </c>
      <c r="BD17" s="12">
        <f t="shared" si="13"/>
        <v>100</v>
      </c>
      <c r="BE17" s="11">
        <f t="shared" si="21"/>
        <v>625</v>
      </c>
      <c r="BF17" s="11">
        <f t="shared" si="21"/>
        <v>685</v>
      </c>
      <c r="BG17" s="12">
        <f t="shared" si="14"/>
        <v>66.666666666666657</v>
      </c>
      <c r="BH17" s="12" t="str">
        <f t="shared" si="15"/>
        <v/>
      </c>
      <c r="BI17" s="12" t="str">
        <f t="shared" si="15"/>
        <v/>
      </c>
      <c r="BJ17" s="12">
        <f t="shared" si="16"/>
        <v>0</v>
      </c>
      <c r="BK17" s="12">
        <f t="shared" si="17"/>
        <v>750</v>
      </c>
      <c r="BL17" s="12">
        <f t="shared" si="18"/>
        <v>750</v>
      </c>
      <c r="BM17" s="12">
        <f t="shared" si="19"/>
        <v>100</v>
      </c>
      <c r="BN17" s="13">
        <f t="shared" si="20"/>
        <v>616.09</v>
      </c>
      <c r="BO17" s="13">
        <f t="shared" si="20"/>
        <v>756.62</v>
      </c>
    </row>
    <row r="18" spans="1:67" x14ac:dyDescent="0.25">
      <c r="A18" s="14">
        <v>43097</v>
      </c>
      <c r="B18" s="7" t="s">
        <v>57</v>
      </c>
      <c r="C18" s="1">
        <v>13</v>
      </c>
      <c r="D18" s="5" t="s">
        <v>16</v>
      </c>
      <c r="E18" s="27" t="s">
        <v>70</v>
      </c>
      <c r="F18" s="28" t="s">
        <v>70</v>
      </c>
      <c r="G18" s="27" t="s">
        <v>70</v>
      </c>
      <c r="H18" s="28" t="s">
        <v>70</v>
      </c>
      <c r="I18" s="27" t="s">
        <v>70</v>
      </c>
      <c r="J18" s="28" t="s">
        <v>70</v>
      </c>
      <c r="K18" s="8">
        <v>3</v>
      </c>
      <c r="L18" s="9">
        <f t="shared" si="1"/>
        <v>0</v>
      </c>
      <c r="M18" s="6">
        <f t="shared" si="2"/>
        <v>0</v>
      </c>
      <c r="N18" s="30">
        <v>515</v>
      </c>
      <c r="O18" s="29">
        <v>515</v>
      </c>
      <c r="P18" s="30" t="s">
        <v>70</v>
      </c>
      <c r="Q18" s="29" t="s">
        <v>70</v>
      </c>
      <c r="R18" s="30" t="s">
        <v>70</v>
      </c>
      <c r="S18" s="29" t="s">
        <v>70</v>
      </c>
      <c r="T18" s="8">
        <v>3</v>
      </c>
      <c r="U18" s="9">
        <f t="shared" si="3"/>
        <v>1</v>
      </c>
      <c r="V18" s="6">
        <f t="shared" si="4"/>
        <v>33.333333333333329</v>
      </c>
      <c r="W18" s="30" t="s">
        <v>70</v>
      </c>
      <c r="X18" s="29" t="s">
        <v>70</v>
      </c>
      <c r="Y18" s="30">
        <v>357</v>
      </c>
      <c r="Z18" s="29">
        <v>396</v>
      </c>
      <c r="AA18" s="30" t="s">
        <v>70</v>
      </c>
      <c r="AB18" s="29" t="s">
        <v>70</v>
      </c>
      <c r="AC18" s="8">
        <v>3</v>
      </c>
      <c r="AD18" s="9">
        <f t="shared" si="5"/>
        <v>1</v>
      </c>
      <c r="AE18" s="6">
        <f t="shared" si="6"/>
        <v>33.333333333333329</v>
      </c>
      <c r="AF18" s="15" t="s">
        <v>70</v>
      </c>
      <c r="AG18" s="17" t="s">
        <v>70</v>
      </c>
      <c r="AH18" s="15" t="s">
        <v>70</v>
      </c>
      <c r="AI18" s="17" t="s">
        <v>70</v>
      </c>
      <c r="AJ18" s="16" t="s">
        <v>70</v>
      </c>
      <c r="AK18" s="17" t="s">
        <v>70</v>
      </c>
      <c r="AL18" s="15" t="s">
        <v>70</v>
      </c>
      <c r="AM18" s="17" t="s">
        <v>70</v>
      </c>
      <c r="AN18" s="15" t="s">
        <v>70</v>
      </c>
      <c r="AO18" s="17" t="s">
        <v>70</v>
      </c>
      <c r="AP18" s="8">
        <v>5</v>
      </c>
      <c r="AQ18" s="10">
        <f t="shared" si="7"/>
        <v>0</v>
      </c>
      <c r="AR18" s="6">
        <f t="shared" si="8"/>
        <v>0</v>
      </c>
      <c r="AS18" s="30" t="s">
        <v>70</v>
      </c>
      <c r="AT18" s="29" t="s">
        <v>70</v>
      </c>
      <c r="AU18" s="8">
        <v>1</v>
      </c>
      <c r="AV18" s="10">
        <f t="shared" si="9"/>
        <v>0</v>
      </c>
      <c r="AW18" s="6">
        <f t="shared" si="10"/>
        <v>0</v>
      </c>
      <c r="AY18" s="11" t="str">
        <f t="shared" si="11"/>
        <v/>
      </c>
      <c r="AZ18" s="11" t="str">
        <f t="shared" si="11"/>
        <v/>
      </c>
      <c r="BA18" s="12">
        <f t="shared" si="12"/>
        <v>0</v>
      </c>
      <c r="BB18" s="11">
        <f t="shared" si="0"/>
        <v>515</v>
      </c>
      <c r="BC18" s="11">
        <f t="shared" si="0"/>
        <v>515</v>
      </c>
      <c r="BD18" s="12">
        <f t="shared" si="13"/>
        <v>33.333333333333329</v>
      </c>
      <c r="BE18" s="11">
        <f t="shared" si="21"/>
        <v>357</v>
      </c>
      <c r="BF18" s="11">
        <f t="shared" si="21"/>
        <v>396</v>
      </c>
      <c r="BG18" s="12">
        <f t="shared" si="14"/>
        <v>33.333333333333329</v>
      </c>
      <c r="BH18" s="12" t="str">
        <f t="shared" si="15"/>
        <v/>
      </c>
      <c r="BI18" s="12" t="str">
        <f t="shared" si="15"/>
        <v/>
      </c>
      <c r="BJ18" s="12">
        <f t="shared" si="16"/>
        <v>0</v>
      </c>
      <c r="BK18" s="12" t="str">
        <f t="shared" si="17"/>
        <v/>
      </c>
      <c r="BL18" s="12" t="str">
        <f t="shared" si="18"/>
        <v/>
      </c>
      <c r="BM18" s="12">
        <f t="shared" si="19"/>
        <v>0</v>
      </c>
      <c r="BN18" s="13">
        <f t="shared" si="20"/>
        <v>436</v>
      </c>
      <c r="BO18" s="13">
        <f t="shared" si="20"/>
        <v>455.5</v>
      </c>
    </row>
    <row r="19" spans="1:67" x14ac:dyDescent="0.25">
      <c r="A19" s="14">
        <v>43097</v>
      </c>
      <c r="B19" s="7" t="s">
        <v>57</v>
      </c>
      <c r="C19" s="1">
        <v>14</v>
      </c>
      <c r="D19" s="5" t="s">
        <v>17</v>
      </c>
      <c r="E19" s="27">
        <v>189.9</v>
      </c>
      <c r="F19" s="28">
        <v>189.9</v>
      </c>
      <c r="G19" s="27">
        <v>239</v>
      </c>
      <c r="H19" s="28">
        <v>259</v>
      </c>
      <c r="I19" s="27" t="s">
        <v>70</v>
      </c>
      <c r="J19" s="28" t="s">
        <v>70</v>
      </c>
      <c r="K19" s="8">
        <v>3</v>
      </c>
      <c r="L19" s="9">
        <f t="shared" si="1"/>
        <v>2</v>
      </c>
      <c r="M19" s="6">
        <f t="shared" si="2"/>
        <v>66.666666666666657</v>
      </c>
      <c r="N19" s="30">
        <v>255</v>
      </c>
      <c r="O19" s="29">
        <v>359</v>
      </c>
      <c r="P19" s="30">
        <v>205</v>
      </c>
      <c r="Q19" s="29">
        <v>215</v>
      </c>
      <c r="R19" s="30">
        <v>205</v>
      </c>
      <c r="S19" s="29">
        <v>240</v>
      </c>
      <c r="T19" s="8">
        <v>3</v>
      </c>
      <c r="U19" s="9">
        <f t="shared" si="3"/>
        <v>3</v>
      </c>
      <c r="V19" s="6">
        <f t="shared" si="4"/>
        <v>100</v>
      </c>
      <c r="W19" s="30" t="s">
        <v>70</v>
      </c>
      <c r="X19" s="29" t="s">
        <v>70</v>
      </c>
      <c r="Y19" s="30">
        <v>208</v>
      </c>
      <c r="Z19" s="29">
        <v>235</v>
      </c>
      <c r="AA19" s="30" t="s">
        <v>70</v>
      </c>
      <c r="AB19" s="29" t="s">
        <v>70</v>
      </c>
      <c r="AC19" s="8">
        <v>3</v>
      </c>
      <c r="AD19" s="9">
        <f t="shared" si="5"/>
        <v>1</v>
      </c>
      <c r="AE19" s="6">
        <f t="shared" si="6"/>
        <v>33.333333333333329</v>
      </c>
      <c r="AF19" s="15" t="s">
        <v>70</v>
      </c>
      <c r="AG19" s="17" t="s">
        <v>70</v>
      </c>
      <c r="AH19" s="15" t="s">
        <v>70</v>
      </c>
      <c r="AI19" s="17" t="s">
        <v>70</v>
      </c>
      <c r="AJ19" s="16" t="s">
        <v>70</v>
      </c>
      <c r="AK19" s="17" t="s">
        <v>70</v>
      </c>
      <c r="AL19" s="15" t="s">
        <v>70</v>
      </c>
      <c r="AM19" s="17" t="s">
        <v>70</v>
      </c>
      <c r="AN19" s="16" t="s">
        <v>70</v>
      </c>
      <c r="AO19" s="17" t="s">
        <v>70</v>
      </c>
      <c r="AP19" s="8">
        <v>5</v>
      </c>
      <c r="AQ19" s="10">
        <f t="shared" si="7"/>
        <v>0</v>
      </c>
      <c r="AR19" s="6">
        <f t="shared" si="8"/>
        <v>0</v>
      </c>
      <c r="AS19" s="30">
        <v>300</v>
      </c>
      <c r="AT19" s="29">
        <v>300</v>
      </c>
      <c r="AU19" s="8">
        <v>1</v>
      </c>
      <c r="AV19" s="10">
        <f t="shared" si="9"/>
        <v>1</v>
      </c>
      <c r="AW19" s="6">
        <f t="shared" si="10"/>
        <v>100</v>
      </c>
      <c r="AY19" s="11">
        <f t="shared" si="11"/>
        <v>214.45</v>
      </c>
      <c r="AZ19" s="11">
        <f t="shared" si="11"/>
        <v>224.45</v>
      </c>
      <c r="BA19" s="12">
        <f t="shared" si="12"/>
        <v>66.666666666666657</v>
      </c>
      <c r="BB19" s="11">
        <f t="shared" si="0"/>
        <v>221.67</v>
      </c>
      <c r="BC19" s="11">
        <f t="shared" si="0"/>
        <v>271.33</v>
      </c>
      <c r="BD19" s="12">
        <f t="shared" si="13"/>
        <v>100</v>
      </c>
      <c r="BE19" s="11">
        <f t="shared" si="21"/>
        <v>208</v>
      </c>
      <c r="BF19" s="11">
        <f t="shared" si="21"/>
        <v>235</v>
      </c>
      <c r="BG19" s="12">
        <f t="shared" si="14"/>
        <v>33.333333333333329</v>
      </c>
      <c r="BH19" s="12" t="str">
        <f t="shared" si="15"/>
        <v/>
      </c>
      <c r="BI19" s="12" t="str">
        <f t="shared" si="15"/>
        <v/>
      </c>
      <c r="BJ19" s="12">
        <f t="shared" si="16"/>
        <v>0</v>
      </c>
      <c r="BK19" s="12">
        <f t="shared" si="17"/>
        <v>300</v>
      </c>
      <c r="BL19" s="12">
        <f t="shared" si="18"/>
        <v>300</v>
      </c>
      <c r="BM19" s="12">
        <f t="shared" si="19"/>
        <v>100</v>
      </c>
      <c r="BN19" s="13">
        <f t="shared" si="20"/>
        <v>236.03</v>
      </c>
      <c r="BO19" s="13">
        <f t="shared" si="20"/>
        <v>257.7</v>
      </c>
    </row>
    <row r="20" spans="1:67" x14ac:dyDescent="0.25">
      <c r="A20" s="14">
        <v>43097</v>
      </c>
      <c r="B20" s="7" t="s">
        <v>57</v>
      </c>
      <c r="C20" s="1">
        <v>15</v>
      </c>
      <c r="D20" s="5" t="s">
        <v>18</v>
      </c>
      <c r="E20" s="27">
        <v>90.2</v>
      </c>
      <c r="F20" s="28">
        <v>90.2</v>
      </c>
      <c r="G20" s="27">
        <v>87.9</v>
      </c>
      <c r="H20" s="28">
        <v>87.9</v>
      </c>
      <c r="I20" s="27">
        <v>90</v>
      </c>
      <c r="J20" s="28">
        <v>129.9</v>
      </c>
      <c r="K20" s="8">
        <v>3</v>
      </c>
      <c r="L20" s="9">
        <f t="shared" si="1"/>
        <v>3</v>
      </c>
      <c r="M20" s="6">
        <f t="shared" si="2"/>
        <v>100</v>
      </c>
      <c r="N20" s="30">
        <v>118.5</v>
      </c>
      <c r="O20" s="29">
        <v>120.9</v>
      </c>
      <c r="P20" s="30">
        <v>171.4</v>
      </c>
      <c r="Q20" s="29">
        <v>171.4</v>
      </c>
      <c r="R20" s="30">
        <v>126</v>
      </c>
      <c r="S20" s="29">
        <v>132</v>
      </c>
      <c r="T20" s="8">
        <v>3</v>
      </c>
      <c r="U20" s="9">
        <f t="shared" si="3"/>
        <v>3</v>
      </c>
      <c r="V20" s="6">
        <f t="shared" si="4"/>
        <v>100</v>
      </c>
      <c r="W20" s="30" t="s">
        <v>70</v>
      </c>
      <c r="X20" s="29" t="s">
        <v>70</v>
      </c>
      <c r="Y20" s="30">
        <v>113</v>
      </c>
      <c r="Z20" s="29">
        <v>124</v>
      </c>
      <c r="AA20" s="30" t="s">
        <v>70</v>
      </c>
      <c r="AB20" s="29" t="s">
        <v>70</v>
      </c>
      <c r="AC20" s="8">
        <v>3</v>
      </c>
      <c r="AD20" s="9">
        <f t="shared" si="5"/>
        <v>1</v>
      </c>
      <c r="AE20" s="6">
        <f t="shared" si="6"/>
        <v>33.333333333333329</v>
      </c>
      <c r="AF20" s="15" t="s">
        <v>70</v>
      </c>
      <c r="AG20" s="17" t="s">
        <v>70</v>
      </c>
      <c r="AH20" s="30" t="s">
        <v>70</v>
      </c>
      <c r="AI20" s="29" t="s">
        <v>70</v>
      </c>
      <c r="AJ20" s="16" t="s">
        <v>70</v>
      </c>
      <c r="AK20" s="17" t="s">
        <v>70</v>
      </c>
      <c r="AL20" s="15" t="s">
        <v>70</v>
      </c>
      <c r="AM20" s="17" t="s">
        <v>70</v>
      </c>
      <c r="AN20" s="16" t="s">
        <v>70</v>
      </c>
      <c r="AO20" s="17" t="s">
        <v>70</v>
      </c>
      <c r="AP20" s="8">
        <v>5</v>
      </c>
      <c r="AQ20" s="10">
        <f t="shared" si="7"/>
        <v>0</v>
      </c>
      <c r="AR20" s="6">
        <f t="shared" si="8"/>
        <v>0</v>
      </c>
      <c r="AS20" s="15" t="s">
        <v>70</v>
      </c>
      <c r="AT20" s="17" t="s">
        <v>70</v>
      </c>
      <c r="AU20" s="8">
        <v>1</v>
      </c>
      <c r="AV20" s="10">
        <f t="shared" si="9"/>
        <v>0</v>
      </c>
      <c r="AW20" s="6">
        <f t="shared" si="10"/>
        <v>0</v>
      </c>
      <c r="AY20" s="11">
        <f t="shared" si="11"/>
        <v>89.37</v>
      </c>
      <c r="AZ20" s="11">
        <f t="shared" si="11"/>
        <v>102.67</v>
      </c>
      <c r="BA20" s="12">
        <f t="shared" si="12"/>
        <v>100</v>
      </c>
      <c r="BB20" s="11">
        <f t="shared" si="0"/>
        <v>138.63</v>
      </c>
      <c r="BC20" s="11">
        <f t="shared" si="0"/>
        <v>141.43</v>
      </c>
      <c r="BD20" s="12">
        <f t="shared" si="13"/>
        <v>100</v>
      </c>
      <c r="BE20" s="11">
        <f t="shared" si="21"/>
        <v>113</v>
      </c>
      <c r="BF20" s="11">
        <f t="shared" si="21"/>
        <v>124</v>
      </c>
      <c r="BG20" s="12">
        <f t="shared" si="14"/>
        <v>33.333333333333329</v>
      </c>
      <c r="BH20" s="12" t="str">
        <f t="shared" si="15"/>
        <v/>
      </c>
      <c r="BI20" s="12" t="str">
        <f t="shared" si="15"/>
        <v/>
      </c>
      <c r="BJ20" s="12">
        <f t="shared" si="16"/>
        <v>0</v>
      </c>
      <c r="BK20" s="12" t="str">
        <f t="shared" si="17"/>
        <v/>
      </c>
      <c r="BL20" s="12" t="str">
        <f t="shared" si="18"/>
        <v/>
      </c>
      <c r="BM20" s="12">
        <f t="shared" si="19"/>
        <v>0</v>
      </c>
      <c r="BN20" s="13">
        <f t="shared" si="20"/>
        <v>113.67</v>
      </c>
      <c r="BO20" s="13">
        <f t="shared" si="20"/>
        <v>122.7</v>
      </c>
    </row>
    <row r="21" spans="1:67" x14ac:dyDescent="0.25">
      <c r="A21" s="14">
        <v>43097</v>
      </c>
      <c r="B21" s="7" t="s">
        <v>57</v>
      </c>
      <c r="C21" s="1">
        <v>16</v>
      </c>
      <c r="D21" s="5" t="s">
        <v>19</v>
      </c>
      <c r="E21" s="27">
        <v>102</v>
      </c>
      <c r="F21" s="28">
        <v>149.9</v>
      </c>
      <c r="G21" s="27">
        <v>112.38</v>
      </c>
      <c r="H21" s="28">
        <v>173.75</v>
      </c>
      <c r="I21" s="27">
        <v>59.9</v>
      </c>
      <c r="J21" s="28">
        <v>249.9</v>
      </c>
      <c r="K21" s="8">
        <v>3</v>
      </c>
      <c r="L21" s="9">
        <f t="shared" si="1"/>
        <v>3</v>
      </c>
      <c r="M21" s="6">
        <f t="shared" si="2"/>
        <v>100</v>
      </c>
      <c r="N21" s="30">
        <v>69</v>
      </c>
      <c r="O21" s="29">
        <v>245</v>
      </c>
      <c r="P21" s="30">
        <v>129.9</v>
      </c>
      <c r="Q21" s="29">
        <v>215.7</v>
      </c>
      <c r="R21" s="30" t="s">
        <v>70</v>
      </c>
      <c r="S21" s="29" t="s">
        <v>70</v>
      </c>
      <c r="T21" s="8">
        <v>3</v>
      </c>
      <c r="U21" s="9">
        <f t="shared" si="3"/>
        <v>2</v>
      </c>
      <c r="V21" s="6">
        <f t="shared" si="4"/>
        <v>66.666666666666657</v>
      </c>
      <c r="W21" s="15" t="s">
        <v>70</v>
      </c>
      <c r="X21" s="17" t="s">
        <v>70</v>
      </c>
      <c r="Y21" s="15" t="s">
        <v>70</v>
      </c>
      <c r="Z21" s="17" t="s">
        <v>70</v>
      </c>
      <c r="AA21" s="15" t="s">
        <v>70</v>
      </c>
      <c r="AB21" s="17" t="s">
        <v>70</v>
      </c>
      <c r="AC21" s="8">
        <v>3</v>
      </c>
      <c r="AD21" s="9">
        <f t="shared" si="5"/>
        <v>0</v>
      </c>
      <c r="AE21" s="6">
        <f t="shared" si="6"/>
        <v>0</v>
      </c>
      <c r="AF21" s="15" t="s">
        <v>70</v>
      </c>
      <c r="AG21" s="17" t="s">
        <v>70</v>
      </c>
      <c r="AH21" s="15" t="s">
        <v>70</v>
      </c>
      <c r="AI21" s="17" t="s">
        <v>70</v>
      </c>
      <c r="AJ21" s="16" t="s">
        <v>70</v>
      </c>
      <c r="AK21" s="17" t="s">
        <v>70</v>
      </c>
      <c r="AL21" s="15" t="s">
        <v>70</v>
      </c>
      <c r="AM21" s="17" t="s">
        <v>70</v>
      </c>
      <c r="AN21" s="16" t="s">
        <v>70</v>
      </c>
      <c r="AO21" s="17" t="s">
        <v>70</v>
      </c>
      <c r="AP21" s="8">
        <v>5</v>
      </c>
      <c r="AQ21" s="10">
        <f t="shared" si="7"/>
        <v>0</v>
      </c>
      <c r="AR21" s="6">
        <f t="shared" si="8"/>
        <v>0</v>
      </c>
      <c r="AS21" s="15">
        <v>65</v>
      </c>
      <c r="AT21" s="17">
        <v>130</v>
      </c>
      <c r="AU21" s="8">
        <v>1</v>
      </c>
      <c r="AV21" s="10">
        <f t="shared" si="9"/>
        <v>1</v>
      </c>
      <c r="AW21" s="6">
        <f t="shared" si="10"/>
        <v>100</v>
      </c>
      <c r="AY21" s="11">
        <f t="shared" si="11"/>
        <v>91.43</v>
      </c>
      <c r="AZ21" s="11">
        <f t="shared" si="11"/>
        <v>191.18</v>
      </c>
      <c r="BA21" s="12">
        <f t="shared" si="12"/>
        <v>100</v>
      </c>
      <c r="BB21" s="11">
        <f t="shared" si="0"/>
        <v>99.45</v>
      </c>
      <c r="BC21" s="11">
        <f t="shared" si="0"/>
        <v>230.35</v>
      </c>
      <c r="BD21" s="12">
        <f t="shared" si="13"/>
        <v>66.666666666666657</v>
      </c>
      <c r="BE21" s="11" t="str">
        <f t="shared" si="21"/>
        <v/>
      </c>
      <c r="BF21" s="11" t="str">
        <f t="shared" si="21"/>
        <v/>
      </c>
      <c r="BG21" s="12">
        <f t="shared" si="14"/>
        <v>0</v>
      </c>
      <c r="BH21" s="12" t="str">
        <f t="shared" si="15"/>
        <v/>
      </c>
      <c r="BI21" s="12" t="str">
        <f t="shared" si="15"/>
        <v/>
      </c>
      <c r="BJ21" s="12">
        <f t="shared" si="16"/>
        <v>0</v>
      </c>
      <c r="BK21" s="12">
        <f t="shared" si="17"/>
        <v>65</v>
      </c>
      <c r="BL21" s="12">
        <f t="shared" si="18"/>
        <v>130</v>
      </c>
      <c r="BM21" s="12">
        <f t="shared" si="19"/>
        <v>100</v>
      </c>
      <c r="BN21" s="13">
        <f t="shared" si="20"/>
        <v>85.29</v>
      </c>
      <c r="BO21" s="13">
        <f t="shared" si="20"/>
        <v>183.84</v>
      </c>
    </row>
    <row r="22" spans="1:67" x14ac:dyDescent="0.25">
      <c r="A22" s="14">
        <v>43097</v>
      </c>
      <c r="B22" s="7" t="s">
        <v>57</v>
      </c>
      <c r="C22" s="1">
        <v>17</v>
      </c>
      <c r="D22" s="33" t="s">
        <v>20</v>
      </c>
      <c r="E22" s="27">
        <v>245.77</v>
      </c>
      <c r="F22" s="28">
        <v>555.19000000000005</v>
      </c>
      <c r="G22" s="27">
        <v>319.60000000000002</v>
      </c>
      <c r="H22" s="28">
        <v>355</v>
      </c>
      <c r="I22" s="27">
        <v>266.63</v>
      </c>
      <c r="J22" s="28">
        <v>500</v>
      </c>
      <c r="K22" s="8">
        <v>3</v>
      </c>
      <c r="L22" s="9">
        <f t="shared" si="1"/>
        <v>3</v>
      </c>
      <c r="M22" s="6">
        <f t="shared" si="2"/>
        <v>100</v>
      </c>
      <c r="N22" s="30">
        <v>338</v>
      </c>
      <c r="O22" s="29">
        <v>412</v>
      </c>
      <c r="P22" s="30">
        <v>275</v>
      </c>
      <c r="Q22" s="29">
        <v>354.2</v>
      </c>
      <c r="R22" s="30" t="s">
        <v>70</v>
      </c>
      <c r="S22" s="29" t="s">
        <v>70</v>
      </c>
      <c r="T22" s="8">
        <v>3</v>
      </c>
      <c r="U22" s="9">
        <f t="shared" si="3"/>
        <v>2</v>
      </c>
      <c r="V22" s="6">
        <f t="shared" si="4"/>
        <v>66.666666666666657</v>
      </c>
      <c r="W22" s="15" t="s">
        <v>70</v>
      </c>
      <c r="X22" s="17" t="s">
        <v>70</v>
      </c>
      <c r="Y22" s="15" t="s">
        <v>70</v>
      </c>
      <c r="Z22" s="17" t="s">
        <v>70</v>
      </c>
      <c r="AA22" s="15" t="s">
        <v>70</v>
      </c>
      <c r="AB22" s="17" t="s">
        <v>70</v>
      </c>
      <c r="AC22" s="8">
        <v>3</v>
      </c>
      <c r="AD22" s="9">
        <f t="shared" si="5"/>
        <v>0</v>
      </c>
      <c r="AE22" s="6">
        <f t="shared" si="6"/>
        <v>0</v>
      </c>
      <c r="AF22" s="15" t="s">
        <v>70</v>
      </c>
      <c r="AG22" s="17" t="s">
        <v>70</v>
      </c>
      <c r="AH22" s="31" t="s">
        <v>70</v>
      </c>
      <c r="AI22" s="29" t="s">
        <v>70</v>
      </c>
      <c r="AJ22" s="16" t="s">
        <v>70</v>
      </c>
      <c r="AK22" s="17" t="s">
        <v>70</v>
      </c>
      <c r="AL22" s="15" t="s">
        <v>70</v>
      </c>
      <c r="AM22" s="17" t="s">
        <v>70</v>
      </c>
      <c r="AN22" s="15" t="s">
        <v>70</v>
      </c>
      <c r="AO22" s="17" t="s">
        <v>70</v>
      </c>
      <c r="AP22" s="8">
        <v>5</v>
      </c>
      <c r="AQ22" s="10">
        <f t="shared" si="7"/>
        <v>0</v>
      </c>
      <c r="AR22" s="6">
        <f t="shared" si="8"/>
        <v>0</v>
      </c>
      <c r="AS22" s="15" t="s">
        <v>70</v>
      </c>
      <c r="AT22" s="17" t="s">
        <v>70</v>
      </c>
      <c r="AU22" s="8">
        <v>1</v>
      </c>
      <c r="AV22" s="10">
        <f t="shared" si="9"/>
        <v>0</v>
      </c>
      <c r="AW22" s="6">
        <f t="shared" si="10"/>
        <v>0</v>
      </c>
      <c r="AY22" s="11">
        <f t="shared" si="11"/>
        <v>277.33</v>
      </c>
      <c r="AZ22" s="11">
        <f t="shared" si="11"/>
        <v>470.06</v>
      </c>
      <c r="BA22" s="12">
        <f t="shared" si="12"/>
        <v>100</v>
      </c>
      <c r="BB22" s="11">
        <f t="shared" ref="BB22:BC45" si="22">IF(SUM(N22,P22,R22)=0,"",ROUND(AVERAGE(N22,P22,R22),2))</f>
        <v>306.5</v>
      </c>
      <c r="BC22" s="11">
        <f t="shared" si="22"/>
        <v>383.1</v>
      </c>
      <c r="BD22" s="12">
        <f t="shared" si="13"/>
        <v>66.666666666666657</v>
      </c>
      <c r="BE22" s="11" t="str">
        <f t="shared" si="21"/>
        <v/>
      </c>
      <c r="BF22" s="11" t="str">
        <f t="shared" si="21"/>
        <v/>
      </c>
      <c r="BG22" s="12">
        <f t="shared" si="14"/>
        <v>0</v>
      </c>
      <c r="BH22" s="12" t="str">
        <f t="shared" si="15"/>
        <v/>
      </c>
      <c r="BI22" s="12" t="str">
        <f t="shared" si="15"/>
        <v/>
      </c>
      <c r="BJ22" s="12">
        <f t="shared" si="16"/>
        <v>0</v>
      </c>
      <c r="BK22" s="12" t="str">
        <f t="shared" si="17"/>
        <v/>
      </c>
      <c r="BL22" s="12" t="str">
        <f t="shared" si="18"/>
        <v/>
      </c>
      <c r="BM22" s="12">
        <f t="shared" si="19"/>
        <v>0</v>
      </c>
      <c r="BN22" s="13">
        <f t="shared" si="20"/>
        <v>291.92</v>
      </c>
      <c r="BO22" s="13">
        <f t="shared" si="20"/>
        <v>426.58</v>
      </c>
    </row>
    <row r="23" spans="1:67" x14ac:dyDescent="0.25">
      <c r="A23" s="14">
        <v>43097</v>
      </c>
      <c r="B23" s="7" t="s">
        <v>57</v>
      </c>
      <c r="C23" s="1">
        <v>18</v>
      </c>
      <c r="D23" s="5" t="s">
        <v>21</v>
      </c>
      <c r="E23" s="27">
        <v>124.54</v>
      </c>
      <c r="F23" s="28">
        <v>152.15</v>
      </c>
      <c r="G23" s="27">
        <v>139</v>
      </c>
      <c r="H23" s="28">
        <v>291</v>
      </c>
      <c r="I23" s="27">
        <v>160.76</v>
      </c>
      <c r="J23" s="28">
        <v>183.95</v>
      </c>
      <c r="K23" s="8">
        <v>3</v>
      </c>
      <c r="L23" s="9">
        <f t="shared" si="1"/>
        <v>3</v>
      </c>
      <c r="M23" s="6">
        <f t="shared" si="2"/>
        <v>100</v>
      </c>
      <c r="N23" s="30">
        <v>113.08</v>
      </c>
      <c r="O23" s="29">
        <v>193.85</v>
      </c>
      <c r="P23" s="30">
        <v>131.1</v>
      </c>
      <c r="Q23" s="29">
        <v>155</v>
      </c>
      <c r="R23" s="30">
        <v>171</v>
      </c>
      <c r="S23" s="29">
        <v>257</v>
      </c>
      <c r="T23" s="8">
        <v>3</v>
      </c>
      <c r="U23" s="9">
        <f t="shared" si="3"/>
        <v>3</v>
      </c>
      <c r="V23" s="6">
        <f t="shared" si="4"/>
        <v>100</v>
      </c>
      <c r="W23" s="15" t="s">
        <v>70</v>
      </c>
      <c r="X23" s="17" t="s">
        <v>70</v>
      </c>
      <c r="Y23" s="15" t="s">
        <v>70</v>
      </c>
      <c r="Z23" s="17" t="s">
        <v>70</v>
      </c>
      <c r="AA23" s="15" t="s">
        <v>70</v>
      </c>
      <c r="AB23" s="17" t="s">
        <v>70</v>
      </c>
      <c r="AC23" s="8">
        <v>3</v>
      </c>
      <c r="AD23" s="9">
        <f t="shared" si="5"/>
        <v>0</v>
      </c>
      <c r="AE23" s="6">
        <f t="shared" si="6"/>
        <v>0</v>
      </c>
      <c r="AF23" s="15" t="s">
        <v>70</v>
      </c>
      <c r="AG23" s="17" t="s">
        <v>70</v>
      </c>
      <c r="AH23" s="31">
        <v>149</v>
      </c>
      <c r="AI23" s="29">
        <v>149</v>
      </c>
      <c r="AJ23" s="16" t="s">
        <v>70</v>
      </c>
      <c r="AK23" s="17" t="s">
        <v>70</v>
      </c>
      <c r="AL23" s="15" t="s">
        <v>70</v>
      </c>
      <c r="AM23" s="17" t="s">
        <v>70</v>
      </c>
      <c r="AN23" s="15" t="s">
        <v>70</v>
      </c>
      <c r="AO23" s="17" t="s">
        <v>70</v>
      </c>
      <c r="AP23" s="8">
        <v>5</v>
      </c>
      <c r="AQ23" s="10">
        <f t="shared" si="7"/>
        <v>1</v>
      </c>
      <c r="AR23" s="6">
        <f t="shared" si="8"/>
        <v>20</v>
      </c>
      <c r="AS23" s="15">
        <v>140</v>
      </c>
      <c r="AT23" s="17">
        <v>220</v>
      </c>
      <c r="AU23" s="8">
        <v>1</v>
      </c>
      <c r="AV23" s="10">
        <f t="shared" si="9"/>
        <v>1</v>
      </c>
      <c r="AW23" s="6">
        <f t="shared" si="10"/>
        <v>100</v>
      </c>
      <c r="AY23" s="11">
        <f t="shared" si="11"/>
        <v>141.43</v>
      </c>
      <c r="AZ23" s="11">
        <f t="shared" si="11"/>
        <v>209.03</v>
      </c>
      <c r="BA23" s="12">
        <f t="shared" si="12"/>
        <v>100</v>
      </c>
      <c r="BB23" s="11">
        <f t="shared" si="22"/>
        <v>138.38999999999999</v>
      </c>
      <c r="BC23" s="11">
        <f t="shared" si="22"/>
        <v>201.95</v>
      </c>
      <c r="BD23" s="12">
        <f t="shared" si="13"/>
        <v>100</v>
      </c>
      <c r="BE23" s="11" t="str">
        <f t="shared" si="21"/>
        <v/>
      </c>
      <c r="BF23" s="11" t="str">
        <f t="shared" si="21"/>
        <v/>
      </c>
      <c r="BG23" s="12">
        <f t="shared" si="14"/>
        <v>0</v>
      </c>
      <c r="BH23" s="12">
        <f t="shared" si="15"/>
        <v>149</v>
      </c>
      <c r="BI23" s="12">
        <f t="shared" si="15"/>
        <v>149</v>
      </c>
      <c r="BJ23" s="12">
        <f t="shared" si="16"/>
        <v>20</v>
      </c>
      <c r="BK23" s="12">
        <f t="shared" si="17"/>
        <v>140</v>
      </c>
      <c r="BL23" s="12">
        <f t="shared" si="18"/>
        <v>220</v>
      </c>
      <c r="BM23" s="12">
        <f t="shared" si="19"/>
        <v>100</v>
      </c>
      <c r="BN23" s="13">
        <f t="shared" si="20"/>
        <v>142.21</v>
      </c>
      <c r="BO23" s="13">
        <f t="shared" si="20"/>
        <v>195</v>
      </c>
    </row>
    <row r="24" spans="1:67" x14ac:dyDescent="0.25">
      <c r="A24" s="14">
        <v>43097</v>
      </c>
      <c r="B24" s="7" t="s">
        <v>57</v>
      </c>
      <c r="C24" s="1">
        <v>19</v>
      </c>
      <c r="D24" s="5" t="s">
        <v>22</v>
      </c>
      <c r="E24" s="27">
        <v>19.899999999999999</v>
      </c>
      <c r="F24" s="28">
        <v>59.9</v>
      </c>
      <c r="G24" s="27">
        <v>25</v>
      </c>
      <c r="H24" s="28">
        <v>65</v>
      </c>
      <c r="I24" s="27">
        <v>39.9</v>
      </c>
      <c r="J24" s="28">
        <v>69</v>
      </c>
      <c r="K24" s="8">
        <v>3</v>
      </c>
      <c r="L24" s="9">
        <f t="shared" si="1"/>
        <v>3</v>
      </c>
      <c r="M24" s="6">
        <f t="shared" si="2"/>
        <v>100</v>
      </c>
      <c r="N24" s="30">
        <v>23</v>
      </c>
      <c r="O24" s="29">
        <v>72</v>
      </c>
      <c r="P24" s="30">
        <v>46</v>
      </c>
      <c r="Q24" s="29">
        <v>68</v>
      </c>
      <c r="R24" s="30">
        <v>27</v>
      </c>
      <c r="S24" s="29">
        <v>82</v>
      </c>
      <c r="T24" s="8">
        <v>3</v>
      </c>
      <c r="U24" s="9">
        <f t="shared" si="3"/>
        <v>3</v>
      </c>
      <c r="V24" s="6">
        <f t="shared" si="4"/>
        <v>100</v>
      </c>
      <c r="W24" s="30">
        <v>36</v>
      </c>
      <c r="X24" s="29">
        <v>52</v>
      </c>
      <c r="Y24" s="30">
        <v>27</v>
      </c>
      <c r="Z24" s="29">
        <v>79</v>
      </c>
      <c r="AA24" s="27" t="s">
        <v>70</v>
      </c>
      <c r="AB24" s="28" t="s">
        <v>70</v>
      </c>
      <c r="AC24" s="8">
        <v>3</v>
      </c>
      <c r="AD24" s="9">
        <f t="shared" si="5"/>
        <v>2</v>
      </c>
      <c r="AE24" s="6">
        <f t="shared" si="6"/>
        <v>66.666666666666657</v>
      </c>
      <c r="AF24" s="31">
        <v>32</v>
      </c>
      <c r="AG24" s="29">
        <v>84</v>
      </c>
      <c r="AH24" s="31">
        <v>21</v>
      </c>
      <c r="AI24" s="29">
        <v>65</v>
      </c>
      <c r="AJ24" s="31" t="s">
        <v>70</v>
      </c>
      <c r="AK24" s="29" t="s">
        <v>70</v>
      </c>
      <c r="AL24" s="16" t="s">
        <v>70</v>
      </c>
      <c r="AM24" s="17" t="s">
        <v>70</v>
      </c>
      <c r="AN24" s="16" t="s">
        <v>70</v>
      </c>
      <c r="AO24" s="17" t="s">
        <v>70</v>
      </c>
      <c r="AP24" s="8">
        <v>5</v>
      </c>
      <c r="AQ24" s="10">
        <f t="shared" si="7"/>
        <v>2</v>
      </c>
      <c r="AR24" s="6">
        <f t="shared" si="8"/>
        <v>40</v>
      </c>
      <c r="AS24" s="15" t="s">
        <v>70</v>
      </c>
      <c r="AT24" s="17" t="s">
        <v>70</v>
      </c>
      <c r="AU24" s="8">
        <v>1</v>
      </c>
      <c r="AV24" s="10">
        <f t="shared" si="9"/>
        <v>0</v>
      </c>
      <c r="AW24" s="6">
        <f t="shared" si="10"/>
        <v>0</v>
      </c>
      <c r="AY24" s="11">
        <f t="shared" si="11"/>
        <v>28.27</v>
      </c>
      <c r="AZ24" s="11">
        <f t="shared" si="11"/>
        <v>64.63</v>
      </c>
      <c r="BA24" s="12">
        <f t="shared" si="12"/>
        <v>100</v>
      </c>
      <c r="BB24" s="11">
        <f t="shared" si="22"/>
        <v>32</v>
      </c>
      <c r="BC24" s="11">
        <f t="shared" si="22"/>
        <v>74</v>
      </c>
      <c r="BD24" s="12">
        <f t="shared" si="13"/>
        <v>100</v>
      </c>
      <c r="BE24" s="11">
        <f t="shared" si="21"/>
        <v>31.5</v>
      </c>
      <c r="BF24" s="11">
        <f t="shared" si="21"/>
        <v>65.5</v>
      </c>
      <c r="BG24" s="12">
        <f t="shared" si="14"/>
        <v>66.666666666666657</v>
      </c>
      <c r="BH24" s="12">
        <f t="shared" si="15"/>
        <v>26.5</v>
      </c>
      <c r="BI24" s="12">
        <f t="shared" si="15"/>
        <v>74.5</v>
      </c>
      <c r="BJ24" s="12">
        <f t="shared" si="16"/>
        <v>40</v>
      </c>
      <c r="BK24" s="12" t="str">
        <f t="shared" si="17"/>
        <v/>
      </c>
      <c r="BL24" s="12" t="str">
        <f t="shared" si="18"/>
        <v/>
      </c>
      <c r="BM24" s="12">
        <f t="shared" si="19"/>
        <v>0</v>
      </c>
      <c r="BN24" s="13">
        <f t="shared" si="20"/>
        <v>29.57</v>
      </c>
      <c r="BO24" s="13">
        <f t="shared" si="20"/>
        <v>69.66</v>
      </c>
    </row>
    <row r="25" spans="1:67" x14ac:dyDescent="0.25">
      <c r="A25" s="14">
        <v>43097</v>
      </c>
      <c r="B25" s="7" t="s">
        <v>57</v>
      </c>
      <c r="C25" s="1">
        <v>20</v>
      </c>
      <c r="D25" s="5" t="s">
        <v>43</v>
      </c>
      <c r="E25" s="27">
        <v>57.63</v>
      </c>
      <c r="F25" s="28">
        <v>84.55</v>
      </c>
      <c r="G25" s="27">
        <v>57.33</v>
      </c>
      <c r="H25" s="28">
        <v>112.71</v>
      </c>
      <c r="I25" s="27">
        <v>54.75</v>
      </c>
      <c r="J25" s="28">
        <v>109.67</v>
      </c>
      <c r="K25" s="8">
        <v>3</v>
      </c>
      <c r="L25" s="9">
        <f t="shared" si="1"/>
        <v>3</v>
      </c>
      <c r="M25" s="6">
        <f t="shared" si="2"/>
        <v>100</v>
      </c>
      <c r="N25" s="30">
        <v>96</v>
      </c>
      <c r="O25" s="29">
        <v>118.33</v>
      </c>
      <c r="P25" s="30">
        <v>116.67</v>
      </c>
      <c r="Q25" s="29">
        <v>120</v>
      </c>
      <c r="R25" s="30">
        <v>74.290000000000006</v>
      </c>
      <c r="S25" s="29">
        <v>74.290000000000006</v>
      </c>
      <c r="T25" s="8">
        <v>3</v>
      </c>
      <c r="U25" s="9">
        <f t="shared" si="3"/>
        <v>3</v>
      </c>
      <c r="V25" s="6">
        <f t="shared" si="4"/>
        <v>100</v>
      </c>
      <c r="W25" s="30">
        <v>92</v>
      </c>
      <c r="X25" s="29">
        <v>116.67</v>
      </c>
      <c r="Y25" s="30">
        <v>57.78</v>
      </c>
      <c r="Z25" s="29">
        <v>96</v>
      </c>
      <c r="AA25" s="30">
        <v>116.67</v>
      </c>
      <c r="AB25" s="29">
        <v>116.67</v>
      </c>
      <c r="AC25" s="8">
        <v>3</v>
      </c>
      <c r="AD25" s="9">
        <f t="shared" si="5"/>
        <v>3</v>
      </c>
      <c r="AE25" s="6">
        <f t="shared" si="6"/>
        <v>100</v>
      </c>
      <c r="AF25" s="31" t="s">
        <v>70</v>
      </c>
      <c r="AG25" s="29" t="s">
        <v>70</v>
      </c>
      <c r="AH25" s="31">
        <v>80</v>
      </c>
      <c r="AI25" s="29">
        <v>80</v>
      </c>
      <c r="AJ25" s="31" t="s">
        <v>70</v>
      </c>
      <c r="AK25" s="29" t="s">
        <v>70</v>
      </c>
      <c r="AL25" s="16" t="s">
        <v>70</v>
      </c>
      <c r="AM25" s="17" t="s">
        <v>70</v>
      </c>
      <c r="AN25" s="16" t="s">
        <v>70</v>
      </c>
      <c r="AO25" s="17" t="s">
        <v>70</v>
      </c>
      <c r="AP25" s="8">
        <v>5</v>
      </c>
      <c r="AQ25" s="10">
        <f t="shared" si="7"/>
        <v>1</v>
      </c>
      <c r="AR25" s="6">
        <f t="shared" si="8"/>
        <v>20</v>
      </c>
      <c r="AS25" s="15" t="s">
        <v>70</v>
      </c>
      <c r="AT25" s="17" t="s">
        <v>70</v>
      </c>
      <c r="AU25" s="8">
        <v>1</v>
      </c>
      <c r="AV25" s="10">
        <f t="shared" si="9"/>
        <v>0</v>
      </c>
      <c r="AW25" s="6">
        <f t="shared" si="10"/>
        <v>0</v>
      </c>
      <c r="AY25" s="11">
        <f t="shared" si="11"/>
        <v>56.57</v>
      </c>
      <c r="AZ25" s="11">
        <f t="shared" si="11"/>
        <v>102.31</v>
      </c>
      <c r="BA25" s="12">
        <f t="shared" si="12"/>
        <v>100</v>
      </c>
      <c r="BB25" s="11">
        <f t="shared" si="22"/>
        <v>95.65</v>
      </c>
      <c r="BC25" s="11">
        <f t="shared" si="22"/>
        <v>104.21</v>
      </c>
      <c r="BD25" s="12">
        <f t="shared" si="13"/>
        <v>100</v>
      </c>
      <c r="BE25" s="11">
        <f t="shared" si="21"/>
        <v>88.82</v>
      </c>
      <c r="BF25" s="11">
        <f t="shared" si="21"/>
        <v>109.78</v>
      </c>
      <c r="BG25" s="12">
        <f t="shared" si="14"/>
        <v>100</v>
      </c>
      <c r="BH25" s="12">
        <f t="shared" si="15"/>
        <v>80</v>
      </c>
      <c r="BI25" s="12">
        <f t="shared" si="15"/>
        <v>80</v>
      </c>
      <c r="BJ25" s="12">
        <f t="shared" si="16"/>
        <v>20</v>
      </c>
      <c r="BK25" s="12" t="str">
        <f t="shared" si="17"/>
        <v/>
      </c>
      <c r="BL25" s="12" t="str">
        <f t="shared" si="18"/>
        <v/>
      </c>
      <c r="BM25" s="12">
        <f t="shared" si="19"/>
        <v>0</v>
      </c>
      <c r="BN25" s="13">
        <f t="shared" si="20"/>
        <v>80.260000000000005</v>
      </c>
      <c r="BO25" s="13">
        <f t="shared" si="20"/>
        <v>99.08</v>
      </c>
    </row>
    <row r="26" spans="1:67" x14ac:dyDescent="0.25">
      <c r="A26" s="14">
        <v>43097</v>
      </c>
      <c r="B26" s="7" t="s">
        <v>57</v>
      </c>
      <c r="C26" s="1">
        <v>21</v>
      </c>
      <c r="D26" s="5" t="s">
        <v>44</v>
      </c>
      <c r="E26" s="27">
        <v>33.69</v>
      </c>
      <c r="F26" s="28">
        <v>49.86</v>
      </c>
      <c r="G26" s="27">
        <v>41.64</v>
      </c>
      <c r="H26" s="28">
        <v>56.08</v>
      </c>
      <c r="I26" s="27">
        <v>33.08</v>
      </c>
      <c r="J26" s="28">
        <v>58.17</v>
      </c>
      <c r="K26" s="8">
        <v>3</v>
      </c>
      <c r="L26" s="9">
        <f t="shared" si="1"/>
        <v>3</v>
      </c>
      <c r="M26" s="6">
        <f t="shared" si="2"/>
        <v>100</v>
      </c>
      <c r="N26" s="30">
        <v>61.67</v>
      </c>
      <c r="O26" s="29">
        <v>64.17</v>
      </c>
      <c r="P26" s="30">
        <v>65</v>
      </c>
      <c r="Q26" s="29">
        <v>65</v>
      </c>
      <c r="R26" s="30">
        <v>47.67</v>
      </c>
      <c r="S26" s="29">
        <v>48.33</v>
      </c>
      <c r="T26" s="8">
        <v>3</v>
      </c>
      <c r="U26" s="9">
        <f t="shared" si="3"/>
        <v>3</v>
      </c>
      <c r="V26" s="6">
        <f t="shared" si="4"/>
        <v>100</v>
      </c>
      <c r="W26" s="30">
        <v>50.91</v>
      </c>
      <c r="X26" s="29">
        <v>65</v>
      </c>
      <c r="Y26" s="30">
        <v>46.67</v>
      </c>
      <c r="Z26" s="29">
        <v>52.73</v>
      </c>
      <c r="AA26" s="30">
        <v>65</v>
      </c>
      <c r="AB26" s="29">
        <v>65</v>
      </c>
      <c r="AC26" s="8">
        <v>3</v>
      </c>
      <c r="AD26" s="9">
        <f t="shared" si="5"/>
        <v>3</v>
      </c>
      <c r="AE26" s="6">
        <f t="shared" si="6"/>
        <v>100</v>
      </c>
      <c r="AF26" s="31" t="s">
        <v>70</v>
      </c>
      <c r="AG26" s="29" t="s">
        <v>70</v>
      </c>
      <c r="AH26" s="31">
        <v>48.33</v>
      </c>
      <c r="AI26" s="29">
        <v>48.33</v>
      </c>
      <c r="AJ26" s="31" t="s">
        <v>70</v>
      </c>
      <c r="AK26" s="29" t="s">
        <v>70</v>
      </c>
      <c r="AL26" s="16" t="s">
        <v>70</v>
      </c>
      <c r="AM26" s="17" t="s">
        <v>70</v>
      </c>
      <c r="AN26" s="16" t="s">
        <v>70</v>
      </c>
      <c r="AO26" s="17" t="s">
        <v>70</v>
      </c>
      <c r="AP26" s="8">
        <v>5</v>
      </c>
      <c r="AQ26" s="10">
        <f t="shared" si="7"/>
        <v>1</v>
      </c>
      <c r="AR26" s="6">
        <f t="shared" si="8"/>
        <v>20</v>
      </c>
      <c r="AS26" s="15" t="s">
        <v>70</v>
      </c>
      <c r="AT26" s="17" t="s">
        <v>70</v>
      </c>
      <c r="AU26" s="8">
        <v>1</v>
      </c>
      <c r="AV26" s="10">
        <f t="shared" si="9"/>
        <v>0</v>
      </c>
      <c r="AW26" s="6">
        <f t="shared" si="10"/>
        <v>0</v>
      </c>
      <c r="AY26" s="11">
        <f t="shared" si="11"/>
        <v>36.14</v>
      </c>
      <c r="AZ26" s="11">
        <f t="shared" si="11"/>
        <v>54.7</v>
      </c>
      <c r="BA26" s="12">
        <f t="shared" si="12"/>
        <v>100</v>
      </c>
      <c r="BB26" s="11">
        <f t="shared" si="22"/>
        <v>58.11</v>
      </c>
      <c r="BC26" s="11">
        <f t="shared" si="22"/>
        <v>59.17</v>
      </c>
      <c r="BD26" s="12">
        <f t="shared" si="13"/>
        <v>100</v>
      </c>
      <c r="BE26" s="11">
        <f t="shared" si="21"/>
        <v>54.19</v>
      </c>
      <c r="BF26" s="11">
        <f t="shared" si="21"/>
        <v>60.91</v>
      </c>
      <c r="BG26" s="12">
        <f t="shared" si="14"/>
        <v>100</v>
      </c>
      <c r="BH26" s="12">
        <f t="shared" si="15"/>
        <v>48.33</v>
      </c>
      <c r="BI26" s="12">
        <f t="shared" si="15"/>
        <v>48.33</v>
      </c>
      <c r="BJ26" s="12">
        <f t="shared" si="16"/>
        <v>20</v>
      </c>
      <c r="BK26" s="12" t="str">
        <f t="shared" si="17"/>
        <v/>
      </c>
      <c r="BL26" s="12" t="str">
        <f t="shared" si="18"/>
        <v/>
      </c>
      <c r="BM26" s="12">
        <f t="shared" si="19"/>
        <v>0</v>
      </c>
      <c r="BN26" s="13">
        <f t="shared" si="20"/>
        <v>49.19</v>
      </c>
      <c r="BO26" s="13">
        <f t="shared" si="20"/>
        <v>55.78</v>
      </c>
    </row>
    <row r="27" spans="1:67" x14ac:dyDescent="0.25">
      <c r="A27" s="14">
        <v>43097</v>
      </c>
      <c r="B27" s="7" t="s">
        <v>57</v>
      </c>
      <c r="C27" s="1">
        <v>22</v>
      </c>
      <c r="D27" s="5" t="s">
        <v>23</v>
      </c>
      <c r="E27" s="27">
        <v>33.11</v>
      </c>
      <c r="F27" s="28">
        <v>59.89</v>
      </c>
      <c r="G27" s="27">
        <v>35.380000000000003</v>
      </c>
      <c r="H27" s="28">
        <v>59.89</v>
      </c>
      <c r="I27" s="27">
        <v>43.49</v>
      </c>
      <c r="J27" s="28">
        <v>55.44</v>
      </c>
      <c r="K27" s="8">
        <v>3</v>
      </c>
      <c r="L27" s="9">
        <f t="shared" si="1"/>
        <v>3</v>
      </c>
      <c r="M27" s="6">
        <f t="shared" si="2"/>
        <v>100</v>
      </c>
      <c r="N27" s="30">
        <v>55</v>
      </c>
      <c r="O27" s="29">
        <v>69.44</v>
      </c>
      <c r="P27" s="30">
        <v>68.42</v>
      </c>
      <c r="Q27" s="29">
        <v>72</v>
      </c>
      <c r="R27" s="30">
        <v>59</v>
      </c>
      <c r="S27" s="29">
        <v>61</v>
      </c>
      <c r="T27" s="8">
        <v>3</v>
      </c>
      <c r="U27" s="9">
        <f t="shared" si="3"/>
        <v>3</v>
      </c>
      <c r="V27" s="6">
        <f t="shared" si="4"/>
        <v>100</v>
      </c>
      <c r="W27" s="30">
        <v>50</v>
      </c>
      <c r="X27" s="29">
        <v>65.260000000000005</v>
      </c>
      <c r="Y27" s="30">
        <v>55.56</v>
      </c>
      <c r="Z27" s="29">
        <v>60</v>
      </c>
      <c r="AA27" s="30" t="s">
        <v>70</v>
      </c>
      <c r="AB27" s="29" t="s">
        <v>70</v>
      </c>
      <c r="AC27" s="8">
        <v>3</v>
      </c>
      <c r="AD27" s="9">
        <f t="shared" si="5"/>
        <v>2</v>
      </c>
      <c r="AE27" s="6">
        <f t="shared" si="6"/>
        <v>66.666666666666657</v>
      </c>
      <c r="AF27" s="31">
        <v>56.67</v>
      </c>
      <c r="AG27" s="29">
        <v>61.11</v>
      </c>
      <c r="AH27" s="31">
        <v>63.33</v>
      </c>
      <c r="AI27" s="29">
        <v>63.33</v>
      </c>
      <c r="AJ27" s="30">
        <v>52.22</v>
      </c>
      <c r="AK27" s="29">
        <v>55.56</v>
      </c>
      <c r="AL27" s="16" t="s">
        <v>70</v>
      </c>
      <c r="AM27" s="17" t="s">
        <v>70</v>
      </c>
      <c r="AN27" s="16" t="s">
        <v>70</v>
      </c>
      <c r="AO27" s="17" t="s">
        <v>70</v>
      </c>
      <c r="AP27" s="8">
        <v>5</v>
      </c>
      <c r="AQ27" s="10">
        <f t="shared" si="7"/>
        <v>3</v>
      </c>
      <c r="AR27" s="6">
        <f t="shared" si="8"/>
        <v>60</v>
      </c>
      <c r="AS27" s="30">
        <v>65</v>
      </c>
      <c r="AT27" s="29">
        <v>65</v>
      </c>
      <c r="AU27" s="8">
        <v>1</v>
      </c>
      <c r="AV27" s="10">
        <f t="shared" si="9"/>
        <v>1</v>
      </c>
      <c r="AW27" s="6">
        <f t="shared" si="10"/>
        <v>100</v>
      </c>
      <c r="AY27" s="11">
        <f t="shared" si="11"/>
        <v>37.33</v>
      </c>
      <c r="AZ27" s="11">
        <f t="shared" si="11"/>
        <v>58.41</v>
      </c>
      <c r="BA27" s="12">
        <f t="shared" si="12"/>
        <v>100</v>
      </c>
      <c r="BB27" s="11">
        <f t="shared" si="22"/>
        <v>60.81</v>
      </c>
      <c r="BC27" s="11">
        <f t="shared" si="22"/>
        <v>67.48</v>
      </c>
      <c r="BD27" s="12">
        <f t="shared" si="13"/>
        <v>100</v>
      </c>
      <c r="BE27" s="11">
        <f t="shared" si="21"/>
        <v>52.78</v>
      </c>
      <c r="BF27" s="11">
        <f t="shared" si="21"/>
        <v>62.63</v>
      </c>
      <c r="BG27" s="12">
        <f t="shared" si="14"/>
        <v>66.666666666666657</v>
      </c>
      <c r="BH27" s="12">
        <f t="shared" si="15"/>
        <v>57.406666666666666</v>
      </c>
      <c r="BI27" s="12">
        <f t="shared" si="15"/>
        <v>60</v>
      </c>
      <c r="BJ27" s="12">
        <f t="shared" si="16"/>
        <v>60</v>
      </c>
      <c r="BK27" s="12">
        <f t="shared" si="17"/>
        <v>65</v>
      </c>
      <c r="BL27" s="12">
        <f t="shared" si="18"/>
        <v>65</v>
      </c>
      <c r="BM27" s="12">
        <f t="shared" si="19"/>
        <v>100</v>
      </c>
      <c r="BN27" s="13">
        <f t="shared" si="20"/>
        <v>54.67</v>
      </c>
      <c r="BO27" s="13">
        <f t="shared" si="20"/>
        <v>62.7</v>
      </c>
    </row>
    <row r="28" spans="1:67" x14ac:dyDescent="0.25">
      <c r="A28" s="14">
        <v>43097</v>
      </c>
      <c r="B28" s="7" t="s">
        <v>57</v>
      </c>
      <c r="C28" s="1">
        <v>23</v>
      </c>
      <c r="D28" s="5" t="s">
        <v>24</v>
      </c>
      <c r="E28" s="27">
        <v>205</v>
      </c>
      <c r="F28" s="28">
        <v>349.5</v>
      </c>
      <c r="G28" s="27">
        <v>214</v>
      </c>
      <c r="H28" s="28">
        <v>282.5</v>
      </c>
      <c r="I28" s="27">
        <v>205</v>
      </c>
      <c r="J28" s="28">
        <v>349.5</v>
      </c>
      <c r="K28" s="8">
        <v>3</v>
      </c>
      <c r="L28" s="9">
        <f t="shared" si="1"/>
        <v>3</v>
      </c>
      <c r="M28" s="6">
        <f t="shared" si="2"/>
        <v>100</v>
      </c>
      <c r="N28" s="30">
        <v>268</v>
      </c>
      <c r="O28" s="29">
        <v>274</v>
      </c>
      <c r="P28" s="30">
        <v>325</v>
      </c>
      <c r="Q28" s="29">
        <v>340</v>
      </c>
      <c r="R28" s="30">
        <v>300</v>
      </c>
      <c r="S28" s="29">
        <v>300</v>
      </c>
      <c r="T28" s="8">
        <v>3</v>
      </c>
      <c r="U28" s="9">
        <f t="shared" si="3"/>
        <v>3</v>
      </c>
      <c r="V28" s="6">
        <f t="shared" si="4"/>
        <v>100</v>
      </c>
      <c r="W28" s="30">
        <v>252</v>
      </c>
      <c r="X28" s="29">
        <v>270</v>
      </c>
      <c r="Y28" s="30" t="s">
        <v>70</v>
      </c>
      <c r="Z28" s="29" t="s">
        <v>70</v>
      </c>
      <c r="AA28" s="30" t="s">
        <v>70</v>
      </c>
      <c r="AB28" s="29" t="s">
        <v>70</v>
      </c>
      <c r="AC28" s="8">
        <v>3</v>
      </c>
      <c r="AD28" s="9">
        <f t="shared" si="5"/>
        <v>1</v>
      </c>
      <c r="AE28" s="6">
        <f t="shared" si="6"/>
        <v>33.333333333333329</v>
      </c>
      <c r="AF28" s="31">
        <v>325</v>
      </c>
      <c r="AG28" s="29">
        <v>325</v>
      </c>
      <c r="AH28" s="30" t="s">
        <v>70</v>
      </c>
      <c r="AI28" s="29" t="s">
        <v>70</v>
      </c>
      <c r="AJ28" s="30">
        <v>290</v>
      </c>
      <c r="AK28" s="29">
        <v>290</v>
      </c>
      <c r="AL28" s="15" t="s">
        <v>70</v>
      </c>
      <c r="AM28" s="17" t="s">
        <v>70</v>
      </c>
      <c r="AN28" s="15" t="s">
        <v>70</v>
      </c>
      <c r="AO28" s="17" t="s">
        <v>70</v>
      </c>
      <c r="AP28" s="8">
        <v>5</v>
      </c>
      <c r="AQ28" s="10">
        <f t="shared" si="7"/>
        <v>2</v>
      </c>
      <c r="AR28" s="6">
        <f t="shared" si="8"/>
        <v>40</v>
      </c>
      <c r="AS28" s="30">
        <v>290</v>
      </c>
      <c r="AT28" s="29">
        <v>290</v>
      </c>
      <c r="AU28" s="8">
        <v>1</v>
      </c>
      <c r="AV28" s="10">
        <f t="shared" si="9"/>
        <v>1</v>
      </c>
      <c r="AW28" s="6">
        <f t="shared" si="10"/>
        <v>100</v>
      </c>
      <c r="AY28" s="11">
        <f t="shared" si="11"/>
        <v>208</v>
      </c>
      <c r="AZ28" s="11">
        <f t="shared" si="11"/>
        <v>327.17</v>
      </c>
      <c r="BA28" s="12">
        <f t="shared" si="12"/>
        <v>100</v>
      </c>
      <c r="BB28" s="11">
        <f t="shared" si="22"/>
        <v>297.67</v>
      </c>
      <c r="BC28" s="11">
        <f t="shared" si="22"/>
        <v>304.67</v>
      </c>
      <c r="BD28" s="12">
        <f t="shared" si="13"/>
        <v>100</v>
      </c>
      <c r="BE28" s="11">
        <f t="shared" si="21"/>
        <v>252</v>
      </c>
      <c r="BF28" s="11">
        <f t="shared" si="21"/>
        <v>270</v>
      </c>
      <c r="BG28" s="12">
        <f t="shared" si="14"/>
        <v>33.333333333333329</v>
      </c>
      <c r="BH28" s="12">
        <f t="shared" si="15"/>
        <v>307.5</v>
      </c>
      <c r="BI28" s="12">
        <f t="shared" si="15"/>
        <v>307.5</v>
      </c>
      <c r="BJ28" s="12">
        <f t="shared" si="16"/>
        <v>40</v>
      </c>
      <c r="BK28" s="12">
        <f t="shared" si="17"/>
        <v>290</v>
      </c>
      <c r="BL28" s="12">
        <f t="shared" si="18"/>
        <v>290</v>
      </c>
      <c r="BM28" s="12">
        <f t="shared" si="19"/>
        <v>100</v>
      </c>
      <c r="BN28" s="13">
        <f t="shared" si="20"/>
        <v>271.02999999999997</v>
      </c>
      <c r="BO28" s="13">
        <f t="shared" si="20"/>
        <v>299.87</v>
      </c>
    </row>
    <row r="29" spans="1:67" x14ac:dyDescent="0.25">
      <c r="A29" s="14">
        <v>43097</v>
      </c>
      <c r="B29" s="7" t="s">
        <v>57</v>
      </c>
      <c r="C29" s="1">
        <v>24</v>
      </c>
      <c r="D29" s="5" t="s">
        <v>25</v>
      </c>
      <c r="E29" s="27">
        <v>610.55999999999995</v>
      </c>
      <c r="F29" s="28">
        <v>649.44000000000005</v>
      </c>
      <c r="G29" s="27">
        <v>443.89</v>
      </c>
      <c r="H29" s="28">
        <v>627.78</v>
      </c>
      <c r="I29" s="27">
        <v>443.39</v>
      </c>
      <c r="J29" s="28">
        <v>666.11</v>
      </c>
      <c r="K29" s="8">
        <v>3</v>
      </c>
      <c r="L29" s="9">
        <f t="shared" si="1"/>
        <v>3</v>
      </c>
      <c r="M29" s="6">
        <f t="shared" si="2"/>
        <v>100</v>
      </c>
      <c r="N29" s="30">
        <v>386.11</v>
      </c>
      <c r="O29" s="29">
        <v>502.9</v>
      </c>
      <c r="P29" s="30">
        <v>345</v>
      </c>
      <c r="Q29" s="29">
        <v>577.78</v>
      </c>
      <c r="R29" s="30">
        <v>282</v>
      </c>
      <c r="S29" s="29">
        <v>368</v>
      </c>
      <c r="T29" s="8">
        <v>3</v>
      </c>
      <c r="U29" s="9">
        <f t="shared" si="3"/>
        <v>3</v>
      </c>
      <c r="V29" s="6">
        <f t="shared" si="4"/>
        <v>100</v>
      </c>
      <c r="W29" s="30" t="s">
        <v>70</v>
      </c>
      <c r="X29" s="29" t="s">
        <v>70</v>
      </c>
      <c r="Y29" s="30">
        <v>308</v>
      </c>
      <c r="Z29" s="29">
        <v>616.66999999999996</v>
      </c>
      <c r="AA29" s="30" t="s">
        <v>70</v>
      </c>
      <c r="AB29" s="29" t="s">
        <v>70</v>
      </c>
      <c r="AC29" s="8">
        <v>3</v>
      </c>
      <c r="AD29" s="9">
        <f t="shared" si="5"/>
        <v>1</v>
      </c>
      <c r="AE29" s="6">
        <f t="shared" si="6"/>
        <v>33.333333333333329</v>
      </c>
      <c r="AF29" s="30" t="s">
        <v>70</v>
      </c>
      <c r="AG29" s="29" t="s">
        <v>70</v>
      </c>
      <c r="AH29" s="31">
        <v>190</v>
      </c>
      <c r="AI29" s="29">
        <v>466.67</v>
      </c>
      <c r="AJ29" s="30">
        <v>506</v>
      </c>
      <c r="AK29" s="29">
        <v>506</v>
      </c>
      <c r="AL29" s="16" t="s">
        <v>70</v>
      </c>
      <c r="AM29" s="17" t="s">
        <v>70</v>
      </c>
      <c r="AN29" s="16" t="s">
        <v>70</v>
      </c>
      <c r="AO29" s="17" t="s">
        <v>70</v>
      </c>
      <c r="AP29" s="8">
        <v>5</v>
      </c>
      <c r="AQ29" s="10">
        <f t="shared" si="7"/>
        <v>2</v>
      </c>
      <c r="AR29" s="6">
        <f t="shared" si="8"/>
        <v>40</v>
      </c>
      <c r="AS29" s="30" t="s">
        <v>70</v>
      </c>
      <c r="AT29" s="29" t="s">
        <v>70</v>
      </c>
      <c r="AU29" s="8">
        <v>1</v>
      </c>
      <c r="AV29" s="10">
        <f t="shared" si="9"/>
        <v>0</v>
      </c>
      <c r="AW29" s="6">
        <f t="shared" si="10"/>
        <v>0</v>
      </c>
      <c r="AY29" s="11">
        <f t="shared" si="11"/>
        <v>499.28</v>
      </c>
      <c r="AZ29" s="11">
        <f t="shared" si="11"/>
        <v>647.78</v>
      </c>
      <c r="BA29" s="12">
        <f t="shared" si="12"/>
        <v>100</v>
      </c>
      <c r="BB29" s="11">
        <f t="shared" si="22"/>
        <v>337.7</v>
      </c>
      <c r="BC29" s="11">
        <f t="shared" si="22"/>
        <v>482.89</v>
      </c>
      <c r="BD29" s="12">
        <f t="shared" si="13"/>
        <v>100</v>
      </c>
      <c r="BE29" s="11">
        <f t="shared" si="21"/>
        <v>308</v>
      </c>
      <c r="BF29" s="11">
        <f t="shared" si="21"/>
        <v>616.66999999999996</v>
      </c>
      <c r="BG29" s="12">
        <f t="shared" si="14"/>
        <v>33.333333333333329</v>
      </c>
      <c r="BH29" s="12">
        <f t="shared" si="15"/>
        <v>348</v>
      </c>
      <c r="BI29" s="12">
        <f t="shared" si="15"/>
        <v>486.33500000000004</v>
      </c>
      <c r="BJ29" s="12">
        <f t="shared" si="16"/>
        <v>40</v>
      </c>
      <c r="BK29" s="12" t="str">
        <f t="shared" si="17"/>
        <v/>
      </c>
      <c r="BL29" s="12" t="str">
        <f t="shared" si="18"/>
        <v/>
      </c>
      <c r="BM29" s="12">
        <f t="shared" si="19"/>
        <v>0</v>
      </c>
      <c r="BN29" s="13">
        <f t="shared" si="20"/>
        <v>373.25</v>
      </c>
      <c r="BO29" s="13">
        <f t="shared" si="20"/>
        <v>558.41999999999996</v>
      </c>
    </row>
    <row r="30" spans="1:67" x14ac:dyDescent="0.25">
      <c r="A30" s="14">
        <v>43097</v>
      </c>
      <c r="B30" s="7" t="s">
        <v>57</v>
      </c>
      <c r="C30" s="1">
        <v>25</v>
      </c>
      <c r="D30" s="5" t="s">
        <v>26</v>
      </c>
      <c r="E30" s="27">
        <v>45.9</v>
      </c>
      <c r="F30" s="28">
        <v>75.16</v>
      </c>
      <c r="G30" s="27">
        <v>55.44</v>
      </c>
      <c r="H30" s="28">
        <v>71.94</v>
      </c>
      <c r="I30" s="27">
        <v>59.13</v>
      </c>
      <c r="J30" s="28">
        <v>76.56</v>
      </c>
      <c r="K30" s="8">
        <v>3</v>
      </c>
      <c r="L30" s="9">
        <f t="shared" si="1"/>
        <v>3</v>
      </c>
      <c r="M30" s="6">
        <f t="shared" si="2"/>
        <v>100</v>
      </c>
      <c r="N30" s="30" t="s">
        <v>70</v>
      </c>
      <c r="O30" s="29" t="s">
        <v>70</v>
      </c>
      <c r="P30" s="30">
        <v>60</v>
      </c>
      <c r="Q30" s="29">
        <v>60</v>
      </c>
      <c r="R30" s="30" t="s">
        <v>70</v>
      </c>
      <c r="S30" s="29" t="s">
        <v>70</v>
      </c>
      <c r="T30" s="8">
        <v>3</v>
      </c>
      <c r="U30" s="9">
        <f t="shared" si="3"/>
        <v>1</v>
      </c>
      <c r="V30" s="6">
        <f t="shared" si="4"/>
        <v>33.333333333333329</v>
      </c>
      <c r="W30" s="30" t="s">
        <v>70</v>
      </c>
      <c r="X30" s="29" t="s">
        <v>70</v>
      </c>
      <c r="Y30" s="30">
        <v>58</v>
      </c>
      <c r="Z30" s="29">
        <v>58</v>
      </c>
      <c r="AA30" s="30" t="s">
        <v>70</v>
      </c>
      <c r="AB30" s="29" t="s">
        <v>70</v>
      </c>
      <c r="AC30" s="8">
        <v>3</v>
      </c>
      <c r="AD30" s="9">
        <f t="shared" si="5"/>
        <v>1</v>
      </c>
      <c r="AE30" s="6">
        <f t="shared" si="6"/>
        <v>33.333333333333329</v>
      </c>
      <c r="AF30" s="31" t="s">
        <v>70</v>
      </c>
      <c r="AG30" s="29" t="s">
        <v>70</v>
      </c>
      <c r="AH30" s="30" t="s">
        <v>70</v>
      </c>
      <c r="AI30" s="29" t="s">
        <v>70</v>
      </c>
      <c r="AJ30" s="30">
        <v>56</v>
      </c>
      <c r="AK30" s="29">
        <v>57.89</v>
      </c>
      <c r="AL30" s="15" t="s">
        <v>70</v>
      </c>
      <c r="AM30" s="17" t="s">
        <v>70</v>
      </c>
      <c r="AN30" s="16" t="s">
        <v>70</v>
      </c>
      <c r="AO30" s="17" t="s">
        <v>70</v>
      </c>
      <c r="AP30" s="8">
        <v>5</v>
      </c>
      <c r="AQ30" s="10">
        <f t="shared" si="7"/>
        <v>1</v>
      </c>
      <c r="AR30" s="6">
        <f t="shared" si="8"/>
        <v>20</v>
      </c>
      <c r="AS30" s="30" t="s">
        <v>70</v>
      </c>
      <c r="AT30" s="29" t="s">
        <v>70</v>
      </c>
      <c r="AU30" s="8">
        <v>1</v>
      </c>
      <c r="AV30" s="10">
        <f t="shared" si="9"/>
        <v>0</v>
      </c>
      <c r="AW30" s="6">
        <f t="shared" si="10"/>
        <v>0</v>
      </c>
      <c r="AY30" s="11">
        <f t="shared" si="11"/>
        <v>53.49</v>
      </c>
      <c r="AZ30" s="11">
        <f t="shared" si="11"/>
        <v>74.55</v>
      </c>
      <c r="BA30" s="12">
        <f t="shared" si="12"/>
        <v>100</v>
      </c>
      <c r="BB30" s="11">
        <f t="shared" si="22"/>
        <v>60</v>
      </c>
      <c r="BC30" s="11">
        <f t="shared" si="22"/>
        <v>60</v>
      </c>
      <c r="BD30" s="12">
        <f t="shared" si="13"/>
        <v>33.333333333333329</v>
      </c>
      <c r="BE30" s="11">
        <f t="shared" si="21"/>
        <v>58</v>
      </c>
      <c r="BF30" s="11">
        <f t="shared" si="21"/>
        <v>58</v>
      </c>
      <c r="BG30" s="12">
        <f t="shared" si="14"/>
        <v>33.333333333333329</v>
      </c>
      <c r="BH30" s="12">
        <f t="shared" si="15"/>
        <v>56</v>
      </c>
      <c r="BI30" s="12">
        <f t="shared" si="15"/>
        <v>57.89</v>
      </c>
      <c r="BJ30" s="12">
        <f t="shared" si="16"/>
        <v>20</v>
      </c>
      <c r="BK30" s="12" t="str">
        <f t="shared" si="17"/>
        <v/>
      </c>
      <c r="BL30" s="12" t="str">
        <f t="shared" si="18"/>
        <v/>
      </c>
      <c r="BM30" s="12">
        <f t="shared" si="19"/>
        <v>0</v>
      </c>
      <c r="BN30" s="13">
        <f t="shared" si="20"/>
        <v>56.87</v>
      </c>
      <c r="BO30" s="13">
        <f t="shared" si="20"/>
        <v>62.61</v>
      </c>
    </row>
    <row r="31" spans="1:67" x14ac:dyDescent="0.25">
      <c r="A31" s="14">
        <v>43097</v>
      </c>
      <c r="B31" s="7" t="s">
        <v>57</v>
      </c>
      <c r="C31" s="1">
        <v>26</v>
      </c>
      <c r="D31" s="5" t="s">
        <v>46</v>
      </c>
      <c r="E31" s="27">
        <v>169.39</v>
      </c>
      <c r="F31" s="28">
        <v>174.75</v>
      </c>
      <c r="G31" s="27">
        <v>136.06</v>
      </c>
      <c r="H31" s="28">
        <v>174.75</v>
      </c>
      <c r="I31" s="27">
        <v>111.4</v>
      </c>
      <c r="J31" s="28">
        <v>174.75</v>
      </c>
      <c r="K31" s="8">
        <v>3</v>
      </c>
      <c r="L31" s="9">
        <f t="shared" si="1"/>
        <v>3</v>
      </c>
      <c r="M31" s="6">
        <f t="shared" si="2"/>
        <v>100</v>
      </c>
      <c r="N31" s="30">
        <v>161.84</v>
      </c>
      <c r="O31" s="29">
        <v>230</v>
      </c>
      <c r="P31" s="30">
        <v>168.25</v>
      </c>
      <c r="Q31" s="29">
        <v>230</v>
      </c>
      <c r="R31" s="30">
        <v>120</v>
      </c>
      <c r="S31" s="29">
        <v>120</v>
      </c>
      <c r="T31" s="8">
        <v>3</v>
      </c>
      <c r="U31" s="9">
        <f t="shared" si="3"/>
        <v>3</v>
      </c>
      <c r="V31" s="6">
        <f t="shared" si="4"/>
        <v>100</v>
      </c>
      <c r="W31" s="30">
        <v>150</v>
      </c>
      <c r="X31" s="29">
        <v>150</v>
      </c>
      <c r="Y31" s="30">
        <v>215</v>
      </c>
      <c r="Z31" s="29">
        <v>215</v>
      </c>
      <c r="AA31" s="30" t="s">
        <v>70</v>
      </c>
      <c r="AB31" s="29" t="s">
        <v>70</v>
      </c>
      <c r="AC31" s="8">
        <v>3</v>
      </c>
      <c r="AD31" s="9">
        <f t="shared" si="5"/>
        <v>2</v>
      </c>
      <c r="AE31" s="6">
        <f t="shared" si="6"/>
        <v>66.666666666666657</v>
      </c>
      <c r="AF31" s="30">
        <v>200</v>
      </c>
      <c r="AG31" s="29">
        <v>200</v>
      </c>
      <c r="AH31" s="31" t="s">
        <v>70</v>
      </c>
      <c r="AI31" s="29" t="s">
        <v>70</v>
      </c>
      <c r="AJ31" s="30">
        <v>180</v>
      </c>
      <c r="AK31" s="29">
        <v>180</v>
      </c>
      <c r="AL31" s="16" t="s">
        <v>70</v>
      </c>
      <c r="AM31" s="17" t="s">
        <v>70</v>
      </c>
      <c r="AN31" s="15" t="s">
        <v>70</v>
      </c>
      <c r="AO31" s="17" t="s">
        <v>70</v>
      </c>
      <c r="AP31" s="8">
        <v>5</v>
      </c>
      <c r="AQ31" s="10">
        <f t="shared" si="7"/>
        <v>2</v>
      </c>
      <c r="AR31" s="6">
        <f t="shared" si="8"/>
        <v>40</v>
      </c>
      <c r="AS31" s="30" t="s">
        <v>70</v>
      </c>
      <c r="AT31" s="29" t="s">
        <v>70</v>
      </c>
      <c r="AU31" s="8">
        <v>1</v>
      </c>
      <c r="AV31" s="10">
        <f t="shared" si="9"/>
        <v>0</v>
      </c>
      <c r="AW31" s="6">
        <f t="shared" si="10"/>
        <v>0</v>
      </c>
      <c r="AY31" s="11">
        <f t="shared" si="11"/>
        <v>138.94999999999999</v>
      </c>
      <c r="AZ31" s="11">
        <f t="shared" si="11"/>
        <v>174.75</v>
      </c>
      <c r="BA31" s="12">
        <f t="shared" si="12"/>
        <v>100</v>
      </c>
      <c r="BB31" s="11">
        <f t="shared" si="22"/>
        <v>150.03</v>
      </c>
      <c r="BC31" s="11">
        <f t="shared" si="22"/>
        <v>193.33</v>
      </c>
      <c r="BD31" s="12">
        <f t="shared" si="13"/>
        <v>100</v>
      </c>
      <c r="BE31" s="11">
        <f t="shared" si="21"/>
        <v>182.5</v>
      </c>
      <c r="BF31" s="11">
        <f t="shared" si="21"/>
        <v>182.5</v>
      </c>
      <c r="BG31" s="12">
        <f t="shared" si="14"/>
        <v>66.666666666666657</v>
      </c>
      <c r="BH31" s="12">
        <f t="shared" si="15"/>
        <v>190</v>
      </c>
      <c r="BI31" s="12">
        <f t="shared" si="15"/>
        <v>190</v>
      </c>
      <c r="BJ31" s="12">
        <f t="shared" si="16"/>
        <v>40</v>
      </c>
      <c r="BK31" s="12" t="str">
        <f t="shared" si="17"/>
        <v/>
      </c>
      <c r="BL31" s="12" t="str">
        <f t="shared" si="18"/>
        <v/>
      </c>
      <c r="BM31" s="12">
        <f t="shared" si="19"/>
        <v>0</v>
      </c>
      <c r="BN31" s="13">
        <f t="shared" si="20"/>
        <v>165.37</v>
      </c>
      <c r="BO31" s="13">
        <f t="shared" si="20"/>
        <v>185.15</v>
      </c>
    </row>
    <row r="32" spans="1:67" x14ac:dyDescent="0.25">
      <c r="A32" s="14">
        <v>43097</v>
      </c>
      <c r="B32" s="7" t="s">
        <v>57</v>
      </c>
      <c r="C32" s="1">
        <v>27</v>
      </c>
      <c r="D32" s="5" t="s">
        <v>27</v>
      </c>
      <c r="E32" s="27">
        <v>209.9</v>
      </c>
      <c r="F32" s="28">
        <v>339.9</v>
      </c>
      <c r="G32" s="27">
        <v>459</v>
      </c>
      <c r="H32" s="28">
        <v>489</v>
      </c>
      <c r="I32" s="27">
        <v>379.9</v>
      </c>
      <c r="J32" s="28">
        <v>429</v>
      </c>
      <c r="K32" s="8">
        <v>3</v>
      </c>
      <c r="L32" s="9">
        <f t="shared" si="1"/>
        <v>3</v>
      </c>
      <c r="M32" s="6">
        <f t="shared" si="2"/>
        <v>100</v>
      </c>
      <c r="N32" s="30">
        <v>275</v>
      </c>
      <c r="O32" s="29">
        <v>317.5</v>
      </c>
      <c r="P32" s="30">
        <v>337.5</v>
      </c>
      <c r="Q32" s="29">
        <v>443.8</v>
      </c>
      <c r="R32" s="30">
        <v>338</v>
      </c>
      <c r="S32" s="29">
        <v>420</v>
      </c>
      <c r="T32" s="8">
        <v>3</v>
      </c>
      <c r="U32" s="9">
        <f t="shared" si="3"/>
        <v>3</v>
      </c>
      <c r="V32" s="6">
        <f t="shared" si="4"/>
        <v>100</v>
      </c>
      <c r="W32" s="30">
        <v>290</v>
      </c>
      <c r="X32" s="29">
        <v>350</v>
      </c>
      <c r="Y32" s="30">
        <v>297</v>
      </c>
      <c r="Z32" s="29">
        <v>510</v>
      </c>
      <c r="AA32" s="30" t="s">
        <v>70</v>
      </c>
      <c r="AB32" s="29" t="s">
        <v>70</v>
      </c>
      <c r="AC32" s="8">
        <v>3</v>
      </c>
      <c r="AD32" s="9">
        <f t="shared" si="5"/>
        <v>2</v>
      </c>
      <c r="AE32" s="6">
        <f t="shared" si="6"/>
        <v>66.666666666666657</v>
      </c>
      <c r="AF32" s="30" t="s">
        <v>70</v>
      </c>
      <c r="AG32" s="29" t="s">
        <v>70</v>
      </c>
      <c r="AH32" s="31" t="s">
        <v>70</v>
      </c>
      <c r="AI32" s="29" t="s">
        <v>70</v>
      </c>
      <c r="AJ32" s="30" t="s">
        <v>70</v>
      </c>
      <c r="AK32" s="29" t="s">
        <v>70</v>
      </c>
      <c r="AL32" s="15" t="s">
        <v>70</v>
      </c>
      <c r="AM32" s="17" t="s">
        <v>70</v>
      </c>
      <c r="AN32" s="16" t="s">
        <v>70</v>
      </c>
      <c r="AO32" s="17" t="s">
        <v>70</v>
      </c>
      <c r="AP32" s="8">
        <v>5</v>
      </c>
      <c r="AQ32" s="10">
        <f t="shared" si="7"/>
        <v>0</v>
      </c>
      <c r="AR32" s="6">
        <f t="shared" si="8"/>
        <v>0</v>
      </c>
      <c r="AS32" s="30">
        <v>450</v>
      </c>
      <c r="AT32" s="29">
        <v>450</v>
      </c>
      <c r="AU32" s="8">
        <v>1</v>
      </c>
      <c r="AV32" s="10">
        <f t="shared" si="9"/>
        <v>1</v>
      </c>
      <c r="AW32" s="6">
        <f t="shared" si="10"/>
        <v>100</v>
      </c>
      <c r="AY32" s="11">
        <f t="shared" si="11"/>
        <v>349.6</v>
      </c>
      <c r="AZ32" s="11">
        <f t="shared" si="11"/>
        <v>419.3</v>
      </c>
      <c r="BA32" s="12">
        <f t="shared" si="12"/>
        <v>100</v>
      </c>
      <c r="BB32" s="11">
        <f t="shared" si="22"/>
        <v>316.83</v>
      </c>
      <c r="BC32" s="11">
        <f t="shared" si="22"/>
        <v>393.77</v>
      </c>
      <c r="BD32" s="12">
        <f t="shared" si="13"/>
        <v>100</v>
      </c>
      <c r="BE32" s="11">
        <f t="shared" si="21"/>
        <v>293.5</v>
      </c>
      <c r="BF32" s="11">
        <f t="shared" si="21"/>
        <v>430</v>
      </c>
      <c r="BG32" s="12">
        <f t="shared" si="14"/>
        <v>66.666666666666657</v>
      </c>
      <c r="BH32" s="12" t="str">
        <f t="shared" si="15"/>
        <v/>
      </c>
      <c r="BI32" s="12" t="str">
        <f t="shared" si="15"/>
        <v/>
      </c>
      <c r="BJ32" s="12">
        <f t="shared" si="16"/>
        <v>0</v>
      </c>
      <c r="BK32" s="12">
        <f t="shared" si="17"/>
        <v>450</v>
      </c>
      <c r="BL32" s="12">
        <f t="shared" si="18"/>
        <v>450</v>
      </c>
      <c r="BM32" s="12">
        <f t="shared" si="19"/>
        <v>100</v>
      </c>
      <c r="BN32" s="13">
        <f t="shared" si="20"/>
        <v>352.48</v>
      </c>
      <c r="BO32" s="13">
        <f t="shared" si="20"/>
        <v>423.27</v>
      </c>
    </row>
    <row r="33" spans="1:67" x14ac:dyDescent="0.25">
      <c r="A33" s="14">
        <v>43097</v>
      </c>
      <c r="B33" s="7" t="s">
        <v>57</v>
      </c>
      <c r="C33" s="1">
        <v>28</v>
      </c>
      <c r="D33" s="5" t="s">
        <v>28</v>
      </c>
      <c r="E33" s="27">
        <v>8</v>
      </c>
      <c r="F33" s="28">
        <v>15</v>
      </c>
      <c r="G33" s="27">
        <v>11.9</v>
      </c>
      <c r="H33" s="28">
        <v>18.100000000000001</v>
      </c>
      <c r="I33" s="27">
        <v>14.7</v>
      </c>
      <c r="J33" s="28">
        <v>36.9</v>
      </c>
      <c r="K33" s="8">
        <v>3</v>
      </c>
      <c r="L33" s="9">
        <f t="shared" si="1"/>
        <v>3</v>
      </c>
      <c r="M33" s="6">
        <f t="shared" si="2"/>
        <v>100</v>
      </c>
      <c r="N33" s="30">
        <v>24.9</v>
      </c>
      <c r="O33" s="29">
        <v>25.9</v>
      </c>
      <c r="P33" s="30">
        <v>19</v>
      </c>
      <c r="Q33" s="29">
        <v>19</v>
      </c>
      <c r="R33" s="30">
        <v>22</v>
      </c>
      <c r="S33" s="29">
        <v>22</v>
      </c>
      <c r="T33" s="8">
        <v>3</v>
      </c>
      <c r="U33" s="9">
        <f t="shared" si="3"/>
        <v>3</v>
      </c>
      <c r="V33" s="6">
        <f t="shared" si="4"/>
        <v>100</v>
      </c>
      <c r="W33" s="30" t="s">
        <v>70</v>
      </c>
      <c r="X33" s="29" t="s">
        <v>70</v>
      </c>
      <c r="Y33" s="30">
        <v>21</v>
      </c>
      <c r="Z33" s="29">
        <v>21</v>
      </c>
      <c r="AA33" s="30" t="s">
        <v>70</v>
      </c>
      <c r="AB33" s="29" t="s">
        <v>70</v>
      </c>
      <c r="AC33" s="8">
        <v>3</v>
      </c>
      <c r="AD33" s="9">
        <f t="shared" si="5"/>
        <v>1</v>
      </c>
      <c r="AE33" s="6">
        <f t="shared" si="6"/>
        <v>33.333333333333329</v>
      </c>
      <c r="AF33" s="30" t="s">
        <v>70</v>
      </c>
      <c r="AG33" s="29" t="s">
        <v>70</v>
      </c>
      <c r="AH33" s="31">
        <v>25</v>
      </c>
      <c r="AI33" s="29">
        <v>25</v>
      </c>
      <c r="AJ33" s="30" t="s">
        <v>70</v>
      </c>
      <c r="AK33" s="29" t="s">
        <v>70</v>
      </c>
      <c r="AL33" s="30">
        <v>8</v>
      </c>
      <c r="AM33" s="29">
        <v>20</v>
      </c>
      <c r="AN33" s="30">
        <v>5</v>
      </c>
      <c r="AO33" s="29">
        <v>20</v>
      </c>
      <c r="AP33" s="8">
        <v>5</v>
      </c>
      <c r="AQ33" s="10">
        <f t="shared" si="7"/>
        <v>3</v>
      </c>
      <c r="AR33" s="6">
        <f t="shared" si="8"/>
        <v>60</v>
      </c>
      <c r="AS33" s="30" t="s">
        <v>70</v>
      </c>
      <c r="AT33" s="29" t="s">
        <v>70</v>
      </c>
      <c r="AU33" s="8">
        <v>1</v>
      </c>
      <c r="AV33" s="10">
        <f t="shared" si="9"/>
        <v>0</v>
      </c>
      <c r="AW33" s="6">
        <f t="shared" si="10"/>
        <v>0</v>
      </c>
      <c r="AY33" s="11">
        <f t="shared" si="11"/>
        <v>11.53</v>
      </c>
      <c r="AZ33" s="11">
        <f t="shared" si="11"/>
        <v>23.33</v>
      </c>
      <c r="BA33" s="12">
        <f t="shared" si="12"/>
        <v>100</v>
      </c>
      <c r="BB33" s="11">
        <f t="shared" si="22"/>
        <v>21.97</v>
      </c>
      <c r="BC33" s="11">
        <f t="shared" si="22"/>
        <v>22.3</v>
      </c>
      <c r="BD33" s="12">
        <f t="shared" si="13"/>
        <v>100</v>
      </c>
      <c r="BE33" s="11">
        <f t="shared" si="21"/>
        <v>21</v>
      </c>
      <c r="BF33" s="11">
        <f t="shared" si="21"/>
        <v>21</v>
      </c>
      <c r="BG33" s="12">
        <f t="shared" si="14"/>
        <v>33.333333333333329</v>
      </c>
      <c r="BH33" s="12">
        <f t="shared" si="15"/>
        <v>12.666666666666666</v>
      </c>
      <c r="BI33" s="12">
        <f t="shared" si="15"/>
        <v>21.666666666666668</v>
      </c>
      <c r="BJ33" s="12">
        <f t="shared" si="16"/>
        <v>60</v>
      </c>
      <c r="BK33" s="12" t="str">
        <f t="shared" si="17"/>
        <v/>
      </c>
      <c r="BL33" s="12" t="str">
        <f t="shared" si="18"/>
        <v/>
      </c>
      <c r="BM33" s="12">
        <f t="shared" si="19"/>
        <v>0</v>
      </c>
      <c r="BN33" s="13">
        <f t="shared" si="20"/>
        <v>16.79</v>
      </c>
      <c r="BO33" s="13">
        <f>ROUND(AVERAGE(AZ33,BC33,BF33,BI33,BL33),2)</f>
        <v>22.07</v>
      </c>
    </row>
    <row r="34" spans="1:67" x14ac:dyDescent="0.25">
      <c r="A34" s="14">
        <v>43097</v>
      </c>
      <c r="B34" s="7" t="s">
        <v>57</v>
      </c>
      <c r="C34" s="1">
        <v>29</v>
      </c>
      <c r="D34" s="5" t="s">
        <v>29</v>
      </c>
      <c r="E34" s="27">
        <v>13.6</v>
      </c>
      <c r="F34" s="28">
        <v>23.9</v>
      </c>
      <c r="G34" s="27">
        <v>13.3</v>
      </c>
      <c r="H34" s="28">
        <v>16.100000000000001</v>
      </c>
      <c r="I34" s="27">
        <v>13.5</v>
      </c>
      <c r="J34" s="28">
        <v>13.5</v>
      </c>
      <c r="K34" s="8">
        <v>3</v>
      </c>
      <c r="L34" s="9">
        <f t="shared" si="1"/>
        <v>3</v>
      </c>
      <c r="M34" s="6">
        <f t="shared" si="2"/>
        <v>100</v>
      </c>
      <c r="N34" s="30">
        <v>23.5</v>
      </c>
      <c r="O34" s="29">
        <v>23.5</v>
      </c>
      <c r="P34" s="30">
        <v>19</v>
      </c>
      <c r="Q34" s="29">
        <v>19</v>
      </c>
      <c r="R34" s="30">
        <v>18</v>
      </c>
      <c r="S34" s="29">
        <v>18</v>
      </c>
      <c r="T34" s="8">
        <v>3</v>
      </c>
      <c r="U34" s="9">
        <f t="shared" si="3"/>
        <v>3</v>
      </c>
      <c r="V34" s="6">
        <f t="shared" si="4"/>
        <v>100</v>
      </c>
      <c r="W34" s="30" t="s">
        <v>70</v>
      </c>
      <c r="X34" s="29" t="s">
        <v>70</v>
      </c>
      <c r="Y34" s="30">
        <v>25</v>
      </c>
      <c r="Z34" s="29">
        <v>25</v>
      </c>
      <c r="AA34" s="30" t="s">
        <v>70</v>
      </c>
      <c r="AB34" s="29" t="s">
        <v>70</v>
      </c>
      <c r="AC34" s="8">
        <v>3</v>
      </c>
      <c r="AD34" s="9">
        <f t="shared" si="5"/>
        <v>1</v>
      </c>
      <c r="AE34" s="6">
        <f t="shared" si="6"/>
        <v>33.333333333333329</v>
      </c>
      <c r="AF34" s="30" t="s">
        <v>70</v>
      </c>
      <c r="AG34" s="29" t="s">
        <v>70</v>
      </c>
      <c r="AH34" s="31">
        <v>45</v>
      </c>
      <c r="AI34" s="29">
        <v>45</v>
      </c>
      <c r="AJ34" s="30" t="s">
        <v>70</v>
      </c>
      <c r="AK34" s="29" t="s">
        <v>70</v>
      </c>
      <c r="AL34" s="30">
        <v>13</v>
      </c>
      <c r="AM34" s="29">
        <v>13</v>
      </c>
      <c r="AN34" s="30">
        <v>28</v>
      </c>
      <c r="AO34" s="29">
        <v>28</v>
      </c>
      <c r="AP34" s="8">
        <v>5</v>
      </c>
      <c r="AQ34" s="10">
        <f t="shared" si="7"/>
        <v>3</v>
      </c>
      <c r="AR34" s="6">
        <f t="shared" si="8"/>
        <v>60</v>
      </c>
      <c r="AS34" s="30">
        <v>30</v>
      </c>
      <c r="AT34" s="29">
        <v>30</v>
      </c>
      <c r="AU34" s="8">
        <v>1</v>
      </c>
      <c r="AV34" s="10">
        <f t="shared" si="9"/>
        <v>1</v>
      </c>
      <c r="AW34" s="6">
        <f t="shared" si="10"/>
        <v>100</v>
      </c>
      <c r="AY34" s="11">
        <f t="shared" si="11"/>
        <v>13.47</v>
      </c>
      <c r="AZ34" s="11">
        <f t="shared" si="11"/>
        <v>17.829999999999998</v>
      </c>
      <c r="BA34" s="12">
        <f t="shared" si="12"/>
        <v>100</v>
      </c>
      <c r="BB34" s="11">
        <f t="shared" si="22"/>
        <v>20.170000000000002</v>
      </c>
      <c r="BC34" s="11">
        <f t="shared" si="22"/>
        <v>20.170000000000002</v>
      </c>
      <c r="BD34" s="12">
        <f t="shared" si="13"/>
        <v>100</v>
      </c>
      <c r="BE34" s="11">
        <f t="shared" si="21"/>
        <v>25</v>
      </c>
      <c r="BF34" s="11">
        <f t="shared" si="21"/>
        <v>25</v>
      </c>
      <c r="BG34" s="12">
        <f t="shared" si="14"/>
        <v>33.333333333333329</v>
      </c>
      <c r="BH34" s="12">
        <f t="shared" si="15"/>
        <v>28.666666666666668</v>
      </c>
      <c r="BI34" s="12">
        <f t="shared" si="15"/>
        <v>28.666666666666668</v>
      </c>
      <c r="BJ34" s="12">
        <f t="shared" si="16"/>
        <v>60</v>
      </c>
      <c r="BK34" s="12">
        <f t="shared" si="17"/>
        <v>30</v>
      </c>
      <c r="BL34" s="12">
        <f t="shared" si="18"/>
        <v>30</v>
      </c>
      <c r="BM34" s="12">
        <f t="shared" si="19"/>
        <v>100</v>
      </c>
      <c r="BN34" s="13">
        <f t="shared" si="20"/>
        <v>23.46</v>
      </c>
      <c r="BO34" s="13">
        <f t="shared" si="20"/>
        <v>24.33</v>
      </c>
    </row>
    <row r="35" spans="1:67" x14ac:dyDescent="0.25">
      <c r="A35" s="14">
        <v>43097</v>
      </c>
      <c r="B35" s="7" t="s">
        <v>57</v>
      </c>
      <c r="C35" s="1">
        <v>30</v>
      </c>
      <c r="D35" s="5" t="s">
        <v>30</v>
      </c>
      <c r="E35" s="27">
        <v>9.6999999999999993</v>
      </c>
      <c r="F35" s="28">
        <v>9.6999999999999993</v>
      </c>
      <c r="G35" s="27">
        <v>10.3</v>
      </c>
      <c r="H35" s="28">
        <v>10.3</v>
      </c>
      <c r="I35" s="27">
        <v>12.9</v>
      </c>
      <c r="J35" s="28">
        <v>12.9</v>
      </c>
      <c r="K35" s="8">
        <v>3</v>
      </c>
      <c r="L35" s="9">
        <f t="shared" si="1"/>
        <v>3</v>
      </c>
      <c r="M35" s="6">
        <f t="shared" si="2"/>
        <v>100</v>
      </c>
      <c r="N35" s="30">
        <v>16.899999999999999</v>
      </c>
      <c r="O35" s="29">
        <v>16.899999999999999</v>
      </c>
      <c r="P35" s="30">
        <v>15</v>
      </c>
      <c r="Q35" s="29">
        <v>15</v>
      </c>
      <c r="R35" s="30" t="s">
        <v>70</v>
      </c>
      <c r="S35" s="29" t="s">
        <v>70</v>
      </c>
      <c r="T35" s="8">
        <v>3</v>
      </c>
      <c r="U35" s="9">
        <f t="shared" si="3"/>
        <v>2</v>
      </c>
      <c r="V35" s="6">
        <f t="shared" si="4"/>
        <v>66.666666666666657</v>
      </c>
      <c r="W35" s="30" t="s">
        <v>70</v>
      </c>
      <c r="X35" s="29" t="s">
        <v>70</v>
      </c>
      <c r="Y35" s="30">
        <v>20</v>
      </c>
      <c r="Z35" s="29">
        <v>20</v>
      </c>
      <c r="AA35" s="30" t="s">
        <v>70</v>
      </c>
      <c r="AB35" s="29" t="s">
        <v>70</v>
      </c>
      <c r="AC35" s="8">
        <v>3</v>
      </c>
      <c r="AD35" s="9">
        <f t="shared" si="5"/>
        <v>1</v>
      </c>
      <c r="AE35" s="6">
        <f t="shared" si="6"/>
        <v>33.333333333333329</v>
      </c>
      <c r="AF35" s="30" t="s">
        <v>70</v>
      </c>
      <c r="AG35" s="29" t="s">
        <v>70</v>
      </c>
      <c r="AH35" s="31">
        <v>18</v>
      </c>
      <c r="AI35" s="29">
        <v>18</v>
      </c>
      <c r="AJ35" s="30" t="s">
        <v>70</v>
      </c>
      <c r="AK35" s="29" t="s">
        <v>70</v>
      </c>
      <c r="AL35" s="30">
        <v>13</v>
      </c>
      <c r="AM35" s="29">
        <v>13</v>
      </c>
      <c r="AN35" s="30">
        <v>15</v>
      </c>
      <c r="AO35" s="29">
        <v>15</v>
      </c>
      <c r="AP35" s="8">
        <v>5</v>
      </c>
      <c r="AQ35" s="10">
        <f t="shared" si="7"/>
        <v>3</v>
      </c>
      <c r="AR35" s="6">
        <f t="shared" si="8"/>
        <v>60</v>
      </c>
      <c r="AS35" s="30">
        <v>20</v>
      </c>
      <c r="AT35" s="29">
        <v>20</v>
      </c>
      <c r="AU35" s="8">
        <v>1</v>
      </c>
      <c r="AV35" s="10">
        <f t="shared" si="9"/>
        <v>1</v>
      </c>
      <c r="AW35" s="6">
        <f t="shared" si="10"/>
        <v>100</v>
      </c>
      <c r="AY35" s="11">
        <f t="shared" si="11"/>
        <v>10.97</v>
      </c>
      <c r="AZ35" s="11">
        <f t="shared" si="11"/>
        <v>10.97</v>
      </c>
      <c r="BA35" s="12">
        <f t="shared" si="12"/>
        <v>100</v>
      </c>
      <c r="BB35" s="11">
        <f t="shared" si="22"/>
        <v>15.95</v>
      </c>
      <c r="BC35" s="11">
        <f t="shared" si="22"/>
        <v>15.95</v>
      </c>
      <c r="BD35" s="12">
        <f t="shared" si="13"/>
        <v>66.666666666666657</v>
      </c>
      <c r="BE35" s="11">
        <f t="shared" si="21"/>
        <v>20</v>
      </c>
      <c r="BF35" s="11">
        <f t="shared" si="21"/>
        <v>20</v>
      </c>
      <c r="BG35" s="12">
        <f t="shared" si="14"/>
        <v>33.333333333333329</v>
      </c>
      <c r="BH35" s="12">
        <f t="shared" si="15"/>
        <v>15.333333333333334</v>
      </c>
      <c r="BI35" s="12">
        <f t="shared" si="15"/>
        <v>15.333333333333334</v>
      </c>
      <c r="BJ35" s="12">
        <f t="shared" si="16"/>
        <v>60</v>
      </c>
      <c r="BK35" s="12">
        <f t="shared" si="17"/>
        <v>20</v>
      </c>
      <c r="BL35" s="12">
        <f t="shared" si="18"/>
        <v>20</v>
      </c>
      <c r="BM35" s="12">
        <f t="shared" si="19"/>
        <v>100</v>
      </c>
      <c r="BN35" s="13">
        <f t="shared" si="20"/>
        <v>16.45</v>
      </c>
      <c r="BO35" s="13">
        <f t="shared" si="20"/>
        <v>16.45</v>
      </c>
    </row>
    <row r="36" spans="1:67" x14ac:dyDescent="0.25">
      <c r="A36" s="14">
        <v>43097</v>
      </c>
      <c r="B36" s="7" t="s">
        <v>57</v>
      </c>
      <c r="C36" s="1">
        <v>31</v>
      </c>
      <c r="D36" s="5" t="s">
        <v>31</v>
      </c>
      <c r="E36" s="27">
        <v>12.8</v>
      </c>
      <c r="F36" s="28">
        <v>12.8</v>
      </c>
      <c r="G36" s="27">
        <v>29.9</v>
      </c>
      <c r="H36" s="28">
        <v>34.9</v>
      </c>
      <c r="I36" s="27">
        <v>12.3</v>
      </c>
      <c r="J36" s="28">
        <v>24.99</v>
      </c>
      <c r="K36" s="8">
        <v>3</v>
      </c>
      <c r="L36" s="9">
        <f t="shared" si="1"/>
        <v>3</v>
      </c>
      <c r="M36" s="6">
        <f t="shared" si="2"/>
        <v>100</v>
      </c>
      <c r="N36" s="30">
        <v>25.5</v>
      </c>
      <c r="O36" s="29">
        <v>25.5</v>
      </c>
      <c r="P36" s="30">
        <v>19</v>
      </c>
      <c r="Q36" s="29">
        <v>19</v>
      </c>
      <c r="R36" s="30" t="s">
        <v>70</v>
      </c>
      <c r="S36" s="29" t="s">
        <v>70</v>
      </c>
      <c r="T36" s="8">
        <v>3</v>
      </c>
      <c r="U36" s="9">
        <f t="shared" si="3"/>
        <v>2</v>
      </c>
      <c r="V36" s="6">
        <f t="shared" si="4"/>
        <v>66.666666666666657</v>
      </c>
      <c r="W36" s="30" t="s">
        <v>70</v>
      </c>
      <c r="X36" s="29" t="s">
        <v>70</v>
      </c>
      <c r="Y36" s="30" t="s">
        <v>70</v>
      </c>
      <c r="Z36" s="29" t="s">
        <v>70</v>
      </c>
      <c r="AA36" s="30" t="s">
        <v>70</v>
      </c>
      <c r="AB36" s="29" t="s">
        <v>70</v>
      </c>
      <c r="AC36" s="8">
        <v>3</v>
      </c>
      <c r="AD36" s="9">
        <f t="shared" si="5"/>
        <v>0</v>
      </c>
      <c r="AE36" s="6">
        <f t="shared" si="6"/>
        <v>0</v>
      </c>
      <c r="AF36" s="30" t="s">
        <v>70</v>
      </c>
      <c r="AG36" s="29" t="s">
        <v>70</v>
      </c>
      <c r="AH36" s="31">
        <v>35</v>
      </c>
      <c r="AI36" s="29">
        <v>35</v>
      </c>
      <c r="AJ36" s="30" t="s">
        <v>70</v>
      </c>
      <c r="AK36" s="29" t="s">
        <v>70</v>
      </c>
      <c r="AL36" s="30">
        <v>8</v>
      </c>
      <c r="AM36" s="29">
        <v>15</v>
      </c>
      <c r="AN36" s="30">
        <v>17</v>
      </c>
      <c r="AO36" s="29">
        <v>17</v>
      </c>
      <c r="AP36" s="8">
        <v>5</v>
      </c>
      <c r="AQ36" s="10">
        <f t="shared" si="7"/>
        <v>3</v>
      </c>
      <c r="AR36" s="6">
        <f t="shared" si="8"/>
        <v>60</v>
      </c>
      <c r="AS36" s="30">
        <v>30</v>
      </c>
      <c r="AT36" s="29">
        <v>30</v>
      </c>
      <c r="AU36" s="8">
        <v>1</v>
      </c>
      <c r="AV36" s="10">
        <f t="shared" si="9"/>
        <v>1</v>
      </c>
      <c r="AW36" s="6">
        <f t="shared" si="10"/>
        <v>100</v>
      </c>
      <c r="AY36" s="11">
        <f t="shared" si="11"/>
        <v>18.329999999999998</v>
      </c>
      <c r="AZ36" s="11">
        <f t="shared" si="11"/>
        <v>24.23</v>
      </c>
      <c r="BA36" s="12">
        <f t="shared" si="12"/>
        <v>100</v>
      </c>
      <c r="BB36" s="11">
        <f t="shared" si="22"/>
        <v>22.25</v>
      </c>
      <c r="BC36" s="11">
        <f t="shared" si="22"/>
        <v>22.25</v>
      </c>
      <c r="BD36" s="12">
        <f t="shared" si="13"/>
        <v>66.666666666666657</v>
      </c>
      <c r="BE36" s="11" t="str">
        <f t="shared" si="21"/>
        <v/>
      </c>
      <c r="BF36" s="11" t="str">
        <f t="shared" si="21"/>
        <v/>
      </c>
      <c r="BG36" s="12">
        <f t="shared" si="14"/>
        <v>0</v>
      </c>
      <c r="BH36" s="12">
        <f t="shared" si="15"/>
        <v>20</v>
      </c>
      <c r="BI36" s="12">
        <f t="shared" si="15"/>
        <v>22.333333333333332</v>
      </c>
      <c r="BJ36" s="12">
        <f t="shared" si="16"/>
        <v>60</v>
      </c>
      <c r="BK36" s="12">
        <f t="shared" si="17"/>
        <v>30</v>
      </c>
      <c r="BL36" s="12">
        <f t="shared" si="18"/>
        <v>30</v>
      </c>
      <c r="BM36" s="12">
        <f t="shared" si="19"/>
        <v>100</v>
      </c>
      <c r="BN36" s="13">
        <f t="shared" si="20"/>
        <v>22.65</v>
      </c>
      <c r="BO36" s="13">
        <f t="shared" si="20"/>
        <v>24.7</v>
      </c>
    </row>
    <row r="37" spans="1:67" x14ac:dyDescent="0.25">
      <c r="A37" s="14">
        <v>43097</v>
      </c>
      <c r="B37" s="7" t="s">
        <v>57</v>
      </c>
      <c r="C37" s="1">
        <v>32</v>
      </c>
      <c r="D37" s="5" t="s">
        <v>32</v>
      </c>
      <c r="E37" s="27">
        <v>120.2</v>
      </c>
      <c r="F37" s="28">
        <v>161.6</v>
      </c>
      <c r="G37" s="27">
        <v>199.67</v>
      </c>
      <c r="H37" s="28">
        <v>199.67</v>
      </c>
      <c r="I37" s="27">
        <v>144.9</v>
      </c>
      <c r="J37" s="28">
        <v>174.83</v>
      </c>
      <c r="K37" s="8">
        <v>3</v>
      </c>
      <c r="L37" s="9">
        <f t="shared" si="1"/>
        <v>3</v>
      </c>
      <c r="M37" s="6">
        <f t="shared" si="2"/>
        <v>100</v>
      </c>
      <c r="N37" s="30">
        <v>239.9</v>
      </c>
      <c r="O37" s="29">
        <v>262.5</v>
      </c>
      <c r="P37" s="30">
        <v>155</v>
      </c>
      <c r="Q37" s="29">
        <v>155</v>
      </c>
      <c r="R37" s="30" t="s">
        <v>70</v>
      </c>
      <c r="S37" s="29" t="s">
        <v>70</v>
      </c>
      <c r="T37" s="8">
        <v>3</v>
      </c>
      <c r="U37" s="9">
        <f t="shared" si="3"/>
        <v>2</v>
      </c>
      <c r="V37" s="6">
        <f t="shared" si="4"/>
        <v>66.666666666666657</v>
      </c>
      <c r="W37" s="30" t="s">
        <v>70</v>
      </c>
      <c r="X37" s="29" t="s">
        <v>70</v>
      </c>
      <c r="Y37" s="30" t="s">
        <v>70</v>
      </c>
      <c r="Z37" s="29" t="s">
        <v>70</v>
      </c>
      <c r="AA37" s="30" t="s">
        <v>70</v>
      </c>
      <c r="AB37" s="29" t="s">
        <v>70</v>
      </c>
      <c r="AC37" s="8">
        <v>3</v>
      </c>
      <c r="AD37" s="9">
        <f t="shared" si="5"/>
        <v>0</v>
      </c>
      <c r="AE37" s="6">
        <f t="shared" si="6"/>
        <v>0</v>
      </c>
      <c r="AF37" s="30" t="s">
        <v>70</v>
      </c>
      <c r="AG37" s="29" t="s">
        <v>70</v>
      </c>
      <c r="AH37" s="31" t="s">
        <v>70</v>
      </c>
      <c r="AI37" s="29" t="s">
        <v>70</v>
      </c>
      <c r="AJ37" s="30" t="s">
        <v>70</v>
      </c>
      <c r="AK37" s="29" t="s">
        <v>70</v>
      </c>
      <c r="AL37" s="15" t="s">
        <v>70</v>
      </c>
      <c r="AM37" s="17" t="s">
        <v>70</v>
      </c>
      <c r="AN37" s="15" t="s">
        <v>70</v>
      </c>
      <c r="AO37" s="17" t="s">
        <v>70</v>
      </c>
      <c r="AP37" s="8">
        <v>5</v>
      </c>
      <c r="AQ37" s="10">
        <f t="shared" si="7"/>
        <v>0</v>
      </c>
      <c r="AR37" s="6">
        <f t="shared" si="8"/>
        <v>0</v>
      </c>
      <c r="AS37" s="30" t="s">
        <v>70</v>
      </c>
      <c r="AT37" s="29" t="s">
        <v>70</v>
      </c>
      <c r="AU37" s="8">
        <v>1</v>
      </c>
      <c r="AV37" s="10">
        <f t="shared" si="9"/>
        <v>0</v>
      </c>
      <c r="AW37" s="6">
        <f t="shared" si="10"/>
        <v>0</v>
      </c>
      <c r="AY37" s="11">
        <f t="shared" si="11"/>
        <v>154.91999999999999</v>
      </c>
      <c r="AZ37" s="11">
        <f t="shared" si="11"/>
        <v>178.7</v>
      </c>
      <c r="BA37" s="12">
        <f t="shared" si="12"/>
        <v>100</v>
      </c>
      <c r="BB37" s="11">
        <f t="shared" si="22"/>
        <v>197.45</v>
      </c>
      <c r="BC37" s="11">
        <f t="shared" si="22"/>
        <v>208.75</v>
      </c>
      <c r="BD37" s="12">
        <f t="shared" si="13"/>
        <v>66.666666666666657</v>
      </c>
      <c r="BE37" s="11" t="str">
        <f t="shared" si="21"/>
        <v/>
      </c>
      <c r="BF37" s="11" t="str">
        <f t="shared" si="21"/>
        <v/>
      </c>
      <c r="BG37" s="12">
        <f t="shared" si="14"/>
        <v>0</v>
      </c>
      <c r="BH37" s="12" t="str">
        <f t="shared" si="15"/>
        <v/>
      </c>
      <c r="BI37" s="12" t="str">
        <f t="shared" si="15"/>
        <v/>
      </c>
      <c r="BJ37" s="12">
        <f t="shared" si="16"/>
        <v>0</v>
      </c>
      <c r="BK37" s="12" t="str">
        <f t="shared" si="17"/>
        <v/>
      </c>
      <c r="BL37" s="12" t="str">
        <f t="shared" si="18"/>
        <v/>
      </c>
      <c r="BM37" s="12">
        <f t="shared" si="19"/>
        <v>0</v>
      </c>
      <c r="BN37" s="13">
        <f t="shared" si="20"/>
        <v>176.19</v>
      </c>
      <c r="BO37" s="13">
        <f t="shared" si="20"/>
        <v>193.73</v>
      </c>
    </row>
    <row r="38" spans="1:67" x14ac:dyDescent="0.25">
      <c r="A38" s="14">
        <v>43097</v>
      </c>
      <c r="B38" s="7" t="s">
        <v>57</v>
      </c>
      <c r="C38" s="1">
        <v>33</v>
      </c>
      <c r="D38" s="5" t="s">
        <v>33</v>
      </c>
      <c r="E38" s="27">
        <v>72.900000000000006</v>
      </c>
      <c r="F38" s="28">
        <v>94.83</v>
      </c>
      <c r="G38" s="27">
        <v>69.900000000000006</v>
      </c>
      <c r="H38" s="28">
        <v>179</v>
      </c>
      <c r="I38" s="27">
        <v>94.9</v>
      </c>
      <c r="J38" s="28">
        <v>94.9</v>
      </c>
      <c r="K38" s="8">
        <v>3</v>
      </c>
      <c r="L38" s="9">
        <f t="shared" si="1"/>
        <v>3</v>
      </c>
      <c r="M38" s="6">
        <f t="shared" si="2"/>
        <v>100</v>
      </c>
      <c r="N38" s="30">
        <v>219</v>
      </c>
      <c r="O38" s="29">
        <v>360</v>
      </c>
      <c r="P38" s="30" t="s">
        <v>70</v>
      </c>
      <c r="Q38" s="29" t="s">
        <v>70</v>
      </c>
      <c r="R38" s="30">
        <v>196</v>
      </c>
      <c r="S38" s="29">
        <v>196</v>
      </c>
      <c r="T38" s="8">
        <v>3</v>
      </c>
      <c r="U38" s="9">
        <f t="shared" si="3"/>
        <v>2</v>
      </c>
      <c r="V38" s="6">
        <f t="shared" si="4"/>
        <v>66.666666666666657</v>
      </c>
      <c r="W38" s="30" t="s">
        <v>70</v>
      </c>
      <c r="X38" s="29" t="s">
        <v>70</v>
      </c>
      <c r="Y38" s="30">
        <v>68</v>
      </c>
      <c r="Z38" s="29">
        <v>68</v>
      </c>
      <c r="AA38" s="30" t="s">
        <v>70</v>
      </c>
      <c r="AB38" s="29" t="s">
        <v>70</v>
      </c>
      <c r="AC38" s="8">
        <v>3</v>
      </c>
      <c r="AD38" s="9">
        <f t="shared" si="5"/>
        <v>1</v>
      </c>
      <c r="AE38" s="6">
        <f t="shared" si="6"/>
        <v>33.333333333333329</v>
      </c>
      <c r="AF38" s="30" t="s">
        <v>70</v>
      </c>
      <c r="AG38" s="29" t="s">
        <v>70</v>
      </c>
      <c r="AH38" s="31" t="s">
        <v>70</v>
      </c>
      <c r="AI38" s="29" t="s">
        <v>70</v>
      </c>
      <c r="AJ38" s="30" t="s">
        <v>70</v>
      </c>
      <c r="AK38" s="29" t="s">
        <v>70</v>
      </c>
      <c r="AL38" s="15" t="s">
        <v>70</v>
      </c>
      <c r="AM38" s="17" t="s">
        <v>70</v>
      </c>
      <c r="AN38" s="15" t="s">
        <v>70</v>
      </c>
      <c r="AO38" s="17" t="s">
        <v>70</v>
      </c>
      <c r="AP38" s="8">
        <v>5</v>
      </c>
      <c r="AQ38" s="10">
        <f t="shared" si="7"/>
        <v>0</v>
      </c>
      <c r="AR38" s="6">
        <f t="shared" si="8"/>
        <v>0</v>
      </c>
      <c r="AS38" s="30" t="s">
        <v>70</v>
      </c>
      <c r="AT38" s="29" t="s">
        <v>70</v>
      </c>
      <c r="AU38" s="8">
        <v>1</v>
      </c>
      <c r="AV38" s="10">
        <f t="shared" si="9"/>
        <v>0</v>
      </c>
      <c r="AW38" s="6">
        <f t="shared" si="10"/>
        <v>0</v>
      </c>
      <c r="AY38" s="11">
        <f t="shared" si="11"/>
        <v>79.23</v>
      </c>
      <c r="AZ38" s="11">
        <f t="shared" si="11"/>
        <v>122.91</v>
      </c>
      <c r="BA38" s="12">
        <f t="shared" si="12"/>
        <v>100</v>
      </c>
      <c r="BB38" s="11">
        <f t="shared" si="22"/>
        <v>207.5</v>
      </c>
      <c r="BC38" s="11">
        <f t="shared" si="22"/>
        <v>278</v>
      </c>
      <c r="BD38" s="12">
        <f t="shared" si="13"/>
        <v>66.666666666666657</v>
      </c>
      <c r="BE38" s="11">
        <f t="shared" si="21"/>
        <v>68</v>
      </c>
      <c r="BF38" s="11">
        <f t="shared" si="21"/>
        <v>68</v>
      </c>
      <c r="BG38" s="12">
        <f t="shared" si="14"/>
        <v>33.333333333333329</v>
      </c>
      <c r="BH38" s="12" t="str">
        <f t="shared" si="15"/>
        <v/>
      </c>
      <c r="BI38" s="12" t="str">
        <f t="shared" si="15"/>
        <v/>
      </c>
      <c r="BJ38" s="12">
        <f t="shared" si="16"/>
        <v>0</v>
      </c>
      <c r="BK38" s="12" t="str">
        <f t="shared" si="17"/>
        <v/>
      </c>
      <c r="BL38" s="12" t="str">
        <f t="shared" si="18"/>
        <v/>
      </c>
      <c r="BM38" s="12">
        <f t="shared" si="19"/>
        <v>0</v>
      </c>
      <c r="BN38" s="13">
        <f t="shared" si="20"/>
        <v>118.24</v>
      </c>
      <c r="BO38" s="13">
        <f t="shared" si="20"/>
        <v>156.30000000000001</v>
      </c>
    </row>
    <row r="39" spans="1:67" x14ac:dyDescent="0.25">
      <c r="A39" s="14">
        <v>43097</v>
      </c>
      <c r="B39" s="7" t="s">
        <v>57</v>
      </c>
      <c r="C39" s="1">
        <v>34</v>
      </c>
      <c r="D39" s="5" t="s">
        <v>34</v>
      </c>
      <c r="E39" s="27">
        <v>169.9</v>
      </c>
      <c r="F39" s="28">
        <v>169.9</v>
      </c>
      <c r="G39" s="27" t="s">
        <v>70</v>
      </c>
      <c r="H39" s="28" t="s">
        <v>70</v>
      </c>
      <c r="I39" s="27">
        <v>134.30000000000001</v>
      </c>
      <c r="J39" s="28">
        <v>316.33</v>
      </c>
      <c r="K39" s="8">
        <v>3</v>
      </c>
      <c r="L39" s="9">
        <f t="shared" si="1"/>
        <v>2</v>
      </c>
      <c r="M39" s="6">
        <f t="shared" si="2"/>
        <v>66.666666666666657</v>
      </c>
      <c r="N39" s="30">
        <v>225</v>
      </c>
      <c r="O39" s="28">
        <v>310.5</v>
      </c>
      <c r="P39" s="30">
        <v>150</v>
      </c>
      <c r="Q39" s="29">
        <v>150</v>
      </c>
      <c r="R39" s="30" t="s">
        <v>70</v>
      </c>
      <c r="S39" s="29" t="s">
        <v>70</v>
      </c>
      <c r="T39" s="8">
        <v>3</v>
      </c>
      <c r="U39" s="9">
        <f t="shared" si="3"/>
        <v>2</v>
      </c>
      <c r="V39" s="6">
        <f t="shared" si="4"/>
        <v>66.666666666666657</v>
      </c>
      <c r="W39" s="15" t="s">
        <v>70</v>
      </c>
      <c r="X39" s="17" t="s">
        <v>70</v>
      </c>
      <c r="Y39" s="15" t="s">
        <v>70</v>
      </c>
      <c r="Z39" s="17" t="s">
        <v>70</v>
      </c>
      <c r="AA39" s="15" t="s">
        <v>70</v>
      </c>
      <c r="AB39" s="17" t="s">
        <v>70</v>
      </c>
      <c r="AC39" s="8">
        <v>3</v>
      </c>
      <c r="AD39" s="9">
        <f t="shared" si="5"/>
        <v>0</v>
      </c>
      <c r="AE39" s="6">
        <f t="shared" si="6"/>
        <v>0</v>
      </c>
      <c r="AF39" s="30" t="s">
        <v>70</v>
      </c>
      <c r="AG39" s="29" t="s">
        <v>70</v>
      </c>
      <c r="AH39" s="31" t="s">
        <v>70</v>
      </c>
      <c r="AI39" s="29" t="s">
        <v>70</v>
      </c>
      <c r="AJ39" s="30" t="s">
        <v>70</v>
      </c>
      <c r="AK39" s="29" t="s">
        <v>70</v>
      </c>
      <c r="AL39" s="15" t="s">
        <v>70</v>
      </c>
      <c r="AM39" s="17" t="s">
        <v>70</v>
      </c>
      <c r="AN39" s="15" t="s">
        <v>70</v>
      </c>
      <c r="AO39" s="17" t="s">
        <v>70</v>
      </c>
      <c r="AP39" s="8">
        <v>5</v>
      </c>
      <c r="AQ39" s="10">
        <f t="shared" si="7"/>
        <v>0</v>
      </c>
      <c r="AR39" s="6">
        <f t="shared" si="8"/>
        <v>0</v>
      </c>
      <c r="AS39" s="15" t="s">
        <v>70</v>
      </c>
      <c r="AT39" s="17" t="s">
        <v>70</v>
      </c>
      <c r="AU39" s="8">
        <v>1</v>
      </c>
      <c r="AV39" s="10">
        <f t="shared" si="9"/>
        <v>0</v>
      </c>
      <c r="AW39" s="6">
        <f t="shared" si="10"/>
        <v>0</v>
      </c>
      <c r="AY39" s="11">
        <f t="shared" si="11"/>
        <v>152.1</v>
      </c>
      <c r="AZ39" s="11">
        <f t="shared" si="11"/>
        <v>243.12</v>
      </c>
      <c r="BA39" s="12">
        <f t="shared" si="12"/>
        <v>66.666666666666657</v>
      </c>
      <c r="BB39" s="11">
        <f t="shared" si="22"/>
        <v>187.5</v>
      </c>
      <c r="BC39" s="11">
        <f t="shared" si="22"/>
        <v>230.25</v>
      </c>
      <c r="BD39" s="12">
        <f t="shared" si="13"/>
        <v>66.666666666666657</v>
      </c>
      <c r="BE39" s="11" t="str">
        <f t="shared" si="21"/>
        <v/>
      </c>
      <c r="BF39" s="11" t="str">
        <f t="shared" si="21"/>
        <v/>
      </c>
      <c r="BG39" s="12">
        <f t="shared" si="14"/>
        <v>0</v>
      </c>
      <c r="BH39" s="12" t="str">
        <f t="shared" si="15"/>
        <v/>
      </c>
      <c r="BI39" s="12" t="str">
        <f t="shared" si="15"/>
        <v/>
      </c>
      <c r="BJ39" s="12">
        <f t="shared" si="16"/>
        <v>0</v>
      </c>
      <c r="BK39" s="12" t="str">
        <f t="shared" si="17"/>
        <v/>
      </c>
      <c r="BL39" s="12" t="str">
        <f t="shared" si="18"/>
        <v/>
      </c>
      <c r="BM39" s="12">
        <f t="shared" si="19"/>
        <v>0</v>
      </c>
      <c r="BN39" s="13">
        <f t="shared" si="20"/>
        <v>169.8</v>
      </c>
      <c r="BO39" s="13">
        <f t="shared" si="20"/>
        <v>236.69</v>
      </c>
    </row>
    <row r="40" spans="1:67" x14ac:dyDescent="0.25">
      <c r="A40" s="14">
        <v>43097</v>
      </c>
      <c r="B40" s="7" t="s">
        <v>57</v>
      </c>
      <c r="C40" s="1">
        <v>35</v>
      </c>
      <c r="D40" s="5" t="s">
        <v>35</v>
      </c>
      <c r="E40" s="27">
        <v>45.1</v>
      </c>
      <c r="F40" s="28">
        <v>69.900000000000006</v>
      </c>
      <c r="G40" s="27">
        <v>61.9</v>
      </c>
      <c r="H40" s="28">
        <v>109</v>
      </c>
      <c r="I40" s="27">
        <v>109.9</v>
      </c>
      <c r="J40" s="28">
        <v>109.9</v>
      </c>
      <c r="K40" s="8">
        <v>3</v>
      </c>
      <c r="L40" s="9">
        <f t="shared" si="1"/>
        <v>3</v>
      </c>
      <c r="M40" s="6">
        <f t="shared" si="2"/>
        <v>100</v>
      </c>
      <c r="N40" s="30">
        <v>59.9</v>
      </c>
      <c r="O40" s="29">
        <v>95.5</v>
      </c>
      <c r="P40" s="30">
        <v>59</v>
      </c>
      <c r="Q40" s="29">
        <v>113</v>
      </c>
      <c r="R40" s="30">
        <v>70</v>
      </c>
      <c r="S40" s="29">
        <v>70</v>
      </c>
      <c r="T40" s="8">
        <v>3</v>
      </c>
      <c r="U40" s="9">
        <f t="shared" si="3"/>
        <v>3</v>
      </c>
      <c r="V40" s="6">
        <f t="shared" si="4"/>
        <v>100</v>
      </c>
      <c r="W40" s="15" t="s">
        <v>70</v>
      </c>
      <c r="X40" s="17" t="s">
        <v>70</v>
      </c>
      <c r="Y40" s="15" t="s">
        <v>70</v>
      </c>
      <c r="Z40" s="17" t="s">
        <v>70</v>
      </c>
      <c r="AA40" s="15" t="s">
        <v>70</v>
      </c>
      <c r="AB40" s="17" t="s">
        <v>70</v>
      </c>
      <c r="AC40" s="8">
        <v>3</v>
      </c>
      <c r="AD40" s="9">
        <f t="shared" si="5"/>
        <v>0</v>
      </c>
      <c r="AE40" s="6">
        <f t="shared" si="6"/>
        <v>0</v>
      </c>
      <c r="AF40" s="30" t="s">
        <v>70</v>
      </c>
      <c r="AG40" s="29" t="s">
        <v>70</v>
      </c>
      <c r="AH40" s="31" t="s">
        <v>70</v>
      </c>
      <c r="AI40" s="29" t="s">
        <v>70</v>
      </c>
      <c r="AJ40" s="30" t="s">
        <v>70</v>
      </c>
      <c r="AK40" s="29" t="s">
        <v>70</v>
      </c>
      <c r="AL40" s="15" t="s">
        <v>70</v>
      </c>
      <c r="AM40" s="17" t="s">
        <v>70</v>
      </c>
      <c r="AN40" s="16" t="s">
        <v>70</v>
      </c>
      <c r="AO40" s="17" t="s">
        <v>70</v>
      </c>
      <c r="AP40" s="8">
        <v>5</v>
      </c>
      <c r="AQ40" s="10">
        <f t="shared" si="7"/>
        <v>0</v>
      </c>
      <c r="AR40" s="6">
        <f t="shared" si="8"/>
        <v>0</v>
      </c>
      <c r="AS40" s="15">
        <v>30</v>
      </c>
      <c r="AT40" s="17">
        <v>30</v>
      </c>
      <c r="AU40" s="8">
        <v>1</v>
      </c>
      <c r="AV40" s="10">
        <f t="shared" si="9"/>
        <v>1</v>
      </c>
      <c r="AW40" s="6">
        <f t="shared" si="10"/>
        <v>100</v>
      </c>
      <c r="AY40" s="11">
        <f t="shared" si="11"/>
        <v>72.3</v>
      </c>
      <c r="AZ40" s="11">
        <f t="shared" si="11"/>
        <v>96.27</v>
      </c>
      <c r="BA40" s="12">
        <f t="shared" si="12"/>
        <v>100</v>
      </c>
      <c r="BB40" s="11">
        <f t="shared" si="22"/>
        <v>62.97</v>
      </c>
      <c r="BC40" s="11">
        <f t="shared" si="22"/>
        <v>92.83</v>
      </c>
      <c r="BD40" s="12">
        <f t="shared" si="13"/>
        <v>100</v>
      </c>
      <c r="BE40" s="11" t="str">
        <f t="shared" si="21"/>
        <v/>
      </c>
      <c r="BF40" s="11" t="str">
        <f t="shared" si="21"/>
        <v/>
      </c>
      <c r="BG40" s="12">
        <f t="shared" si="14"/>
        <v>0</v>
      </c>
      <c r="BH40" s="12" t="str">
        <f t="shared" si="15"/>
        <v/>
      </c>
      <c r="BI40" s="12" t="str">
        <f t="shared" si="15"/>
        <v/>
      </c>
      <c r="BJ40" s="12">
        <f t="shared" si="16"/>
        <v>0</v>
      </c>
      <c r="BK40" s="12">
        <f t="shared" si="17"/>
        <v>30</v>
      </c>
      <c r="BL40" s="12">
        <f t="shared" si="18"/>
        <v>30</v>
      </c>
      <c r="BM40" s="12">
        <f t="shared" si="19"/>
        <v>100</v>
      </c>
      <c r="BN40" s="13">
        <f t="shared" si="20"/>
        <v>55.09</v>
      </c>
      <c r="BO40" s="13">
        <f t="shared" si="20"/>
        <v>73.03</v>
      </c>
    </row>
    <row r="41" spans="1:67" x14ac:dyDescent="0.25">
      <c r="A41" s="14">
        <v>43097</v>
      </c>
      <c r="B41" s="7" t="s">
        <v>57</v>
      </c>
      <c r="C41" s="1">
        <v>36</v>
      </c>
      <c r="D41" s="5" t="s">
        <v>36</v>
      </c>
      <c r="E41" s="27">
        <v>53.9</v>
      </c>
      <c r="F41" s="28">
        <v>53.9</v>
      </c>
      <c r="G41" s="27">
        <v>48.9</v>
      </c>
      <c r="H41" s="28">
        <v>53.9</v>
      </c>
      <c r="I41" s="27">
        <v>52.9</v>
      </c>
      <c r="J41" s="28">
        <v>52.9</v>
      </c>
      <c r="K41" s="8">
        <v>3</v>
      </c>
      <c r="L41" s="9">
        <f t="shared" si="1"/>
        <v>3</v>
      </c>
      <c r="M41" s="6">
        <f t="shared" si="2"/>
        <v>100</v>
      </c>
      <c r="N41" s="30">
        <v>86.5</v>
      </c>
      <c r="O41" s="29">
        <v>86.5</v>
      </c>
      <c r="P41" s="30">
        <v>74</v>
      </c>
      <c r="Q41" s="29">
        <v>74</v>
      </c>
      <c r="R41" s="30" t="s">
        <v>70</v>
      </c>
      <c r="S41" s="29" t="s">
        <v>70</v>
      </c>
      <c r="T41" s="8">
        <v>3</v>
      </c>
      <c r="U41" s="9">
        <f t="shared" si="3"/>
        <v>2</v>
      </c>
      <c r="V41" s="6">
        <f t="shared" si="4"/>
        <v>66.666666666666657</v>
      </c>
      <c r="W41" s="15" t="s">
        <v>70</v>
      </c>
      <c r="X41" s="17" t="s">
        <v>70</v>
      </c>
      <c r="Y41" s="15" t="s">
        <v>70</v>
      </c>
      <c r="Z41" s="17" t="s">
        <v>70</v>
      </c>
      <c r="AA41" s="15" t="s">
        <v>70</v>
      </c>
      <c r="AB41" s="17" t="s">
        <v>70</v>
      </c>
      <c r="AC41" s="8">
        <v>3</v>
      </c>
      <c r="AD41" s="9">
        <f t="shared" si="5"/>
        <v>0</v>
      </c>
      <c r="AE41" s="6">
        <f t="shared" si="6"/>
        <v>0</v>
      </c>
      <c r="AF41" s="15" t="s">
        <v>70</v>
      </c>
      <c r="AG41" s="17" t="s">
        <v>70</v>
      </c>
      <c r="AH41" s="16" t="s">
        <v>70</v>
      </c>
      <c r="AI41" s="17" t="s">
        <v>70</v>
      </c>
      <c r="AJ41" s="15" t="s">
        <v>70</v>
      </c>
      <c r="AK41" s="17" t="s">
        <v>70</v>
      </c>
      <c r="AL41" s="15" t="s">
        <v>70</v>
      </c>
      <c r="AM41" s="17" t="s">
        <v>70</v>
      </c>
      <c r="AN41" s="15" t="s">
        <v>70</v>
      </c>
      <c r="AO41" s="17" t="s">
        <v>70</v>
      </c>
      <c r="AP41" s="8">
        <v>5</v>
      </c>
      <c r="AQ41" s="10">
        <f t="shared" si="7"/>
        <v>0</v>
      </c>
      <c r="AR41" s="6">
        <f t="shared" si="8"/>
        <v>0</v>
      </c>
      <c r="AS41" s="15" t="s">
        <v>70</v>
      </c>
      <c r="AT41" s="17" t="s">
        <v>70</v>
      </c>
      <c r="AU41" s="8">
        <v>1</v>
      </c>
      <c r="AV41" s="10">
        <f t="shared" si="9"/>
        <v>0</v>
      </c>
      <c r="AW41" s="6">
        <f t="shared" si="10"/>
        <v>0</v>
      </c>
      <c r="AY41" s="11">
        <f t="shared" si="11"/>
        <v>51.9</v>
      </c>
      <c r="AZ41" s="11">
        <f t="shared" si="11"/>
        <v>53.57</v>
      </c>
      <c r="BA41" s="12">
        <f t="shared" si="12"/>
        <v>100</v>
      </c>
      <c r="BB41" s="11">
        <f t="shared" si="22"/>
        <v>80.25</v>
      </c>
      <c r="BC41" s="11">
        <f t="shared" si="22"/>
        <v>80.25</v>
      </c>
      <c r="BD41" s="12">
        <f t="shared" si="13"/>
        <v>66.666666666666657</v>
      </c>
      <c r="BE41" s="11" t="str">
        <f t="shared" si="21"/>
        <v/>
      </c>
      <c r="BF41" s="11" t="str">
        <f t="shared" si="21"/>
        <v/>
      </c>
      <c r="BG41" s="12">
        <f t="shared" si="14"/>
        <v>0</v>
      </c>
      <c r="BH41" s="12" t="str">
        <f t="shared" si="15"/>
        <v/>
      </c>
      <c r="BI41" s="12" t="str">
        <f t="shared" si="15"/>
        <v/>
      </c>
      <c r="BJ41" s="12">
        <f t="shared" si="16"/>
        <v>0</v>
      </c>
      <c r="BK41" s="12" t="str">
        <f t="shared" si="17"/>
        <v/>
      </c>
      <c r="BL41" s="12" t="str">
        <f t="shared" si="18"/>
        <v/>
      </c>
      <c r="BM41" s="12">
        <f t="shared" si="19"/>
        <v>0</v>
      </c>
      <c r="BN41" s="13">
        <f t="shared" si="20"/>
        <v>66.08</v>
      </c>
      <c r="BO41" s="13">
        <f t="shared" si="20"/>
        <v>66.91</v>
      </c>
    </row>
    <row r="42" spans="1:67" x14ac:dyDescent="0.25">
      <c r="A42" s="14">
        <v>43097</v>
      </c>
      <c r="B42" s="7" t="s">
        <v>57</v>
      </c>
      <c r="C42" s="1">
        <v>37</v>
      </c>
      <c r="D42" s="5" t="s">
        <v>37</v>
      </c>
      <c r="E42" s="27">
        <v>113.4</v>
      </c>
      <c r="F42" s="28">
        <v>125</v>
      </c>
      <c r="G42" s="27">
        <v>99.9</v>
      </c>
      <c r="H42" s="28">
        <v>155</v>
      </c>
      <c r="I42" s="27">
        <v>119.9</v>
      </c>
      <c r="J42" s="28">
        <v>139.9</v>
      </c>
      <c r="K42" s="8">
        <v>3</v>
      </c>
      <c r="L42" s="9">
        <f t="shared" si="1"/>
        <v>3</v>
      </c>
      <c r="M42" s="6">
        <f t="shared" si="2"/>
        <v>100</v>
      </c>
      <c r="N42" s="30">
        <v>129.9</v>
      </c>
      <c r="O42" s="29">
        <v>275</v>
      </c>
      <c r="P42" s="30">
        <v>150</v>
      </c>
      <c r="Q42" s="29">
        <v>150</v>
      </c>
      <c r="R42" s="30">
        <v>145</v>
      </c>
      <c r="S42" s="29">
        <v>145</v>
      </c>
      <c r="T42" s="8">
        <v>3</v>
      </c>
      <c r="U42" s="9">
        <f t="shared" si="3"/>
        <v>3</v>
      </c>
      <c r="V42" s="6">
        <f t="shared" si="4"/>
        <v>100</v>
      </c>
      <c r="W42" s="15" t="s">
        <v>70</v>
      </c>
      <c r="X42" s="17" t="s">
        <v>70</v>
      </c>
      <c r="Y42" s="15" t="s">
        <v>70</v>
      </c>
      <c r="Z42" s="17" t="s">
        <v>70</v>
      </c>
      <c r="AA42" s="15" t="s">
        <v>70</v>
      </c>
      <c r="AB42" s="17" t="s">
        <v>70</v>
      </c>
      <c r="AC42" s="8">
        <v>3</v>
      </c>
      <c r="AD42" s="9">
        <f t="shared" si="5"/>
        <v>0</v>
      </c>
      <c r="AE42" s="6">
        <f t="shared" si="6"/>
        <v>0</v>
      </c>
      <c r="AF42" s="15" t="s">
        <v>70</v>
      </c>
      <c r="AG42" s="17" t="s">
        <v>70</v>
      </c>
      <c r="AH42" s="15" t="s">
        <v>70</v>
      </c>
      <c r="AI42" s="17" t="s">
        <v>70</v>
      </c>
      <c r="AJ42" s="15" t="s">
        <v>70</v>
      </c>
      <c r="AK42" s="17" t="s">
        <v>70</v>
      </c>
      <c r="AL42" s="15" t="s">
        <v>70</v>
      </c>
      <c r="AM42" s="17" t="s">
        <v>70</v>
      </c>
      <c r="AN42" s="15" t="s">
        <v>70</v>
      </c>
      <c r="AO42" s="17" t="s">
        <v>70</v>
      </c>
      <c r="AP42" s="8">
        <v>5</v>
      </c>
      <c r="AQ42" s="10">
        <f t="shared" si="7"/>
        <v>0</v>
      </c>
      <c r="AR42" s="6">
        <f t="shared" si="8"/>
        <v>0</v>
      </c>
      <c r="AS42" s="15" t="s">
        <v>70</v>
      </c>
      <c r="AT42" s="17" t="s">
        <v>70</v>
      </c>
      <c r="AU42" s="8">
        <v>1</v>
      </c>
      <c r="AV42" s="10">
        <f t="shared" si="9"/>
        <v>0</v>
      </c>
      <c r="AW42" s="6">
        <f t="shared" si="10"/>
        <v>0</v>
      </c>
      <c r="AY42" s="11">
        <f t="shared" si="11"/>
        <v>111.07</v>
      </c>
      <c r="AZ42" s="11">
        <f t="shared" si="11"/>
        <v>139.97</v>
      </c>
      <c r="BA42" s="12">
        <f t="shared" si="12"/>
        <v>100</v>
      </c>
      <c r="BB42" s="11">
        <f t="shared" si="22"/>
        <v>141.63</v>
      </c>
      <c r="BC42" s="11">
        <f t="shared" si="22"/>
        <v>190</v>
      </c>
      <c r="BD42" s="12">
        <f t="shared" si="13"/>
        <v>100</v>
      </c>
      <c r="BE42" s="11" t="str">
        <f t="shared" si="21"/>
        <v/>
      </c>
      <c r="BF42" s="11" t="str">
        <f t="shared" si="21"/>
        <v/>
      </c>
      <c r="BG42" s="12">
        <f t="shared" si="14"/>
        <v>0</v>
      </c>
      <c r="BH42" s="12" t="str">
        <f t="shared" si="15"/>
        <v/>
      </c>
      <c r="BI42" s="12" t="str">
        <f t="shared" si="15"/>
        <v/>
      </c>
      <c r="BJ42" s="12">
        <f t="shared" si="16"/>
        <v>0</v>
      </c>
      <c r="BK42" s="12" t="str">
        <f t="shared" si="17"/>
        <v/>
      </c>
      <c r="BL42" s="12" t="str">
        <f t="shared" si="18"/>
        <v/>
      </c>
      <c r="BM42" s="12">
        <f t="shared" si="19"/>
        <v>0</v>
      </c>
      <c r="BN42" s="13">
        <f t="shared" si="20"/>
        <v>126.35</v>
      </c>
      <c r="BO42" s="13">
        <f t="shared" si="20"/>
        <v>164.99</v>
      </c>
    </row>
    <row r="43" spans="1:67" x14ac:dyDescent="0.25">
      <c r="A43" s="14">
        <v>43097</v>
      </c>
      <c r="B43" s="7" t="s">
        <v>57</v>
      </c>
      <c r="C43" s="1">
        <v>38</v>
      </c>
      <c r="D43" s="5" t="s">
        <v>38</v>
      </c>
      <c r="E43" s="27">
        <v>44.9</v>
      </c>
      <c r="F43" s="28">
        <v>44.9</v>
      </c>
      <c r="G43" s="27">
        <v>63.9</v>
      </c>
      <c r="H43" s="28">
        <v>129</v>
      </c>
      <c r="I43" s="27">
        <v>54.99</v>
      </c>
      <c r="J43" s="28">
        <v>54.99</v>
      </c>
      <c r="K43" s="8">
        <v>3</v>
      </c>
      <c r="L43" s="9">
        <f t="shared" si="1"/>
        <v>3</v>
      </c>
      <c r="M43" s="6">
        <f t="shared" si="2"/>
        <v>100</v>
      </c>
      <c r="N43" s="30">
        <v>94.5</v>
      </c>
      <c r="O43" s="29">
        <v>277</v>
      </c>
      <c r="P43" s="30">
        <v>89</v>
      </c>
      <c r="Q43" s="29">
        <v>89</v>
      </c>
      <c r="R43" s="30" t="s">
        <v>70</v>
      </c>
      <c r="S43" s="29" t="s">
        <v>70</v>
      </c>
      <c r="T43" s="8">
        <v>3</v>
      </c>
      <c r="U43" s="9">
        <f t="shared" si="3"/>
        <v>2</v>
      </c>
      <c r="V43" s="6">
        <f t="shared" si="4"/>
        <v>66.666666666666657</v>
      </c>
      <c r="W43" s="15" t="s">
        <v>70</v>
      </c>
      <c r="X43" s="17" t="s">
        <v>70</v>
      </c>
      <c r="Y43" s="15" t="s">
        <v>70</v>
      </c>
      <c r="Z43" s="17" t="s">
        <v>70</v>
      </c>
      <c r="AA43" s="15" t="s">
        <v>70</v>
      </c>
      <c r="AB43" s="17" t="s">
        <v>70</v>
      </c>
      <c r="AC43" s="8">
        <v>3</v>
      </c>
      <c r="AD43" s="9">
        <f t="shared" si="5"/>
        <v>0</v>
      </c>
      <c r="AE43" s="6">
        <f t="shared" si="6"/>
        <v>0</v>
      </c>
      <c r="AF43" s="15" t="s">
        <v>70</v>
      </c>
      <c r="AG43" s="17" t="s">
        <v>70</v>
      </c>
      <c r="AH43" s="30">
        <v>117</v>
      </c>
      <c r="AI43" s="29">
        <v>117</v>
      </c>
      <c r="AJ43" s="15" t="s">
        <v>70</v>
      </c>
      <c r="AK43" s="17" t="s">
        <v>70</v>
      </c>
      <c r="AL43" s="15" t="s">
        <v>70</v>
      </c>
      <c r="AM43" s="17" t="s">
        <v>70</v>
      </c>
      <c r="AN43" s="15" t="s">
        <v>70</v>
      </c>
      <c r="AO43" s="17" t="s">
        <v>70</v>
      </c>
      <c r="AP43" s="8">
        <v>5</v>
      </c>
      <c r="AQ43" s="10">
        <f t="shared" si="7"/>
        <v>1</v>
      </c>
      <c r="AR43" s="6">
        <f t="shared" si="8"/>
        <v>20</v>
      </c>
      <c r="AS43" s="15" t="s">
        <v>70</v>
      </c>
      <c r="AT43" s="17" t="s">
        <v>70</v>
      </c>
      <c r="AU43" s="8">
        <v>1</v>
      </c>
      <c r="AV43" s="10">
        <f t="shared" si="9"/>
        <v>0</v>
      </c>
      <c r="AW43" s="6">
        <f t="shared" si="10"/>
        <v>0</v>
      </c>
      <c r="AY43" s="11">
        <f t="shared" si="11"/>
        <v>54.6</v>
      </c>
      <c r="AZ43" s="11">
        <f t="shared" si="11"/>
        <v>76.3</v>
      </c>
      <c r="BA43" s="12">
        <f t="shared" si="12"/>
        <v>100</v>
      </c>
      <c r="BB43" s="11">
        <f t="shared" si="22"/>
        <v>91.75</v>
      </c>
      <c r="BC43" s="11">
        <f t="shared" si="22"/>
        <v>183</v>
      </c>
      <c r="BD43" s="12">
        <f t="shared" si="13"/>
        <v>66.666666666666657</v>
      </c>
      <c r="BE43" s="11" t="str">
        <f t="shared" si="21"/>
        <v/>
      </c>
      <c r="BF43" s="11" t="str">
        <f t="shared" si="21"/>
        <v/>
      </c>
      <c r="BG43" s="12">
        <f t="shared" si="14"/>
        <v>0</v>
      </c>
      <c r="BH43" s="12">
        <f t="shared" si="15"/>
        <v>117</v>
      </c>
      <c r="BI43" s="12">
        <f t="shared" si="15"/>
        <v>117</v>
      </c>
      <c r="BJ43" s="12">
        <f t="shared" si="16"/>
        <v>20</v>
      </c>
      <c r="BK43" s="12" t="str">
        <f t="shared" si="17"/>
        <v/>
      </c>
      <c r="BL43" s="12" t="str">
        <f t="shared" si="18"/>
        <v/>
      </c>
      <c r="BM43" s="12">
        <f t="shared" si="19"/>
        <v>0</v>
      </c>
      <c r="BN43" s="13">
        <f t="shared" si="20"/>
        <v>87.78</v>
      </c>
      <c r="BO43" s="13">
        <f t="shared" si="20"/>
        <v>125.43</v>
      </c>
    </row>
    <row r="44" spans="1:67" x14ac:dyDescent="0.25">
      <c r="A44" s="14">
        <v>43097</v>
      </c>
      <c r="B44" s="7" t="s">
        <v>57</v>
      </c>
      <c r="C44" s="1">
        <v>39</v>
      </c>
      <c r="D44" s="5" t="s">
        <v>39</v>
      </c>
      <c r="E44" s="27">
        <v>63.4</v>
      </c>
      <c r="F44" s="28">
        <v>86.6</v>
      </c>
      <c r="G44" s="27">
        <v>61.9</v>
      </c>
      <c r="H44" s="28">
        <v>71.900000000000006</v>
      </c>
      <c r="I44" s="27">
        <v>53.9</v>
      </c>
      <c r="J44" s="28">
        <v>89.99</v>
      </c>
      <c r="K44" s="8">
        <v>3</v>
      </c>
      <c r="L44" s="9">
        <f t="shared" si="1"/>
        <v>3</v>
      </c>
      <c r="M44" s="6">
        <f t="shared" si="2"/>
        <v>100</v>
      </c>
      <c r="N44" s="30">
        <v>89.9</v>
      </c>
      <c r="O44" s="29">
        <v>168</v>
      </c>
      <c r="P44" s="30" t="s">
        <v>70</v>
      </c>
      <c r="Q44" s="29" t="s">
        <v>70</v>
      </c>
      <c r="R44" s="30" t="s">
        <v>70</v>
      </c>
      <c r="S44" s="29" t="s">
        <v>70</v>
      </c>
      <c r="T44" s="8">
        <v>3</v>
      </c>
      <c r="U44" s="9">
        <f t="shared" si="3"/>
        <v>1</v>
      </c>
      <c r="V44" s="6">
        <f t="shared" si="4"/>
        <v>33.333333333333329</v>
      </c>
      <c r="W44" s="15" t="s">
        <v>70</v>
      </c>
      <c r="X44" s="17" t="s">
        <v>70</v>
      </c>
      <c r="Y44" s="15" t="s">
        <v>70</v>
      </c>
      <c r="Z44" s="17" t="s">
        <v>70</v>
      </c>
      <c r="AA44" s="15" t="s">
        <v>70</v>
      </c>
      <c r="AB44" s="17" t="s">
        <v>70</v>
      </c>
      <c r="AC44" s="8">
        <v>3</v>
      </c>
      <c r="AD44" s="9">
        <f t="shared" si="5"/>
        <v>0</v>
      </c>
      <c r="AE44" s="6">
        <f t="shared" si="6"/>
        <v>0</v>
      </c>
      <c r="AF44" s="15" t="s">
        <v>70</v>
      </c>
      <c r="AG44" s="17" t="s">
        <v>70</v>
      </c>
      <c r="AH44" s="31" t="s">
        <v>70</v>
      </c>
      <c r="AI44" s="29" t="s">
        <v>70</v>
      </c>
      <c r="AJ44" s="15" t="s">
        <v>70</v>
      </c>
      <c r="AK44" s="17" t="s">
        <v>70</v>
      </c>
      <c r="AL44" s="15" t="s">
        <v>70</v>
      </c>
      <c r="AM44" s="17" t="s">
        <v>70</v>
      </c>
      <c r="AN44" s="15" t="s">
        <v>70</v>
      </c>
      <c r="AO44" s="17" t="s">
        <v>70</v>
      </c>
      <c r="AP44" s="8">
        <v>5</v>
      </c>
      <c r="AQ44" s="10">
        <f t="shared" si="7"/>
        <v>0</v>
      </c>
      <c r="AR44" s="6">
        <f t="shared" si="8"/>
        <v>0</v>
      </c>
      <c r="AS44" s="15">
        <v>50</v>
      </c>
      <c r="AT44" s="17">
        <v>120</v>
      </c>
      <c r="AU44" s="8">
        <v>1</v>
      </c>
      <c r="AV44" s="10">
        <f t="shared" si="9"/>
        <v>1</v>
      </c>
      <c r="AW44" s="6">
        <f t="shared" si="10"/>
        <v>100</v>
      </c>
      <c r="AY44" s="11">
        <f t="shared" si="11"/>
        <v>59.73</v>
      </c>
      <c r="AZ44" s="11">
        <f t="shared" si="11"/>
        <v>82.83</v>
      </c>
      <c r="BA44" s="12">
        <f t="shared" si="12"/>
        <v>100</v>
      </c>
      <c r="BB44" s="11">
        <f t="shared" si="22"/>
        <v>89.9</v>
      </c>
      <c r="BC44" s="11">
        <f t="shared" si="22"/>
        <v>168</v>
      </c>
      <c r="BD44" s="12">
        <f t="shared" si="13"/>
        <v>33.333333333333329</v>
      </c>
      <c r="BE44" s="11" t="str">
        <f t="shared" si="21"/>
        <v/>
      </c>
      <c r="BF44" s="11" t="str">
        <f t="shared" si="21"/>
        <v/>
      </c>
      <c r="BG44" s="12">
        <f t="shared" si="14"/>
        <v>0</v>
      </c>
      <c r="BH44" s="12" t="str">
        <f t="shared" si="15"/>
        <v/>
      </c>
      <c r="BI44" s="12" t="str">
        <f t="shared" si="15"/>
        <v/>
      </c>
      <c r="BJ44" s="12">
        <f t="shared" si="16"/>
        <v>0</v>
      </c>
      <c r="BK44" s="12">
        <f t="shared" si="17"/>
        <v>50</v>
      </c>
      <c r="BL44" s="12">
        <f t="shared" si="18"/>
        <v>120</v>
      </c>
      <c r="BM44" s="12">
        <f t="shared" si="19"/>
        <v>100</v>
      </c>
      <c r="BN44" s="13">
        <f t="shared" si="20"/>
        <v>66.540000000000006</v>
      </c>
      <c r="BO44" s="13">
        <f t="shared" si="20"/>
        <v>123.61</v>
      </c>
    </row>
    <row r="45" spans="1:67" x14ac:dyDescent="0.25">
      <c r="A45" s="14">
        <v>43097</v>
      </c>
      <c r="B45" s="7" t="s">
        <v>57</v>
      </c>
      <c r="C45" s="1">
        <v>40</v>
      </c>
      <c r="D45" s="5" t="s">
        <v>40</v>
      </c>
      <c r="E45" s="27">
        <v>39.5</v>
      </c>
      <c r="F45" s="28">
        <v>55.9</v>
      </c>
      <c r="G45" s="27">
        <v>49.9</v>
      </c>
      <c r="H45" s="28">
        <v>52.9</v>
      </c>
      <c r="I45" s="27">
        <v>49.9</v>
      </c>
      <c r="J45" s="28">
        <v>49.9</v>
      </c>
      <c r="K45" s="8">
        <v>3</v>
      </c>
      <c r="L45" s="9">
        <f t="shared" si="1"/>
        <v>3</v>
      </c>
      <c r="M45" s="6">
        <f t="shared" si="2"/>
        <v>100</v>
      </c>
      <c r="N45" s="30">
        <v>52.5</v>
      </c>
      <c r="O45" s="29">
        <v>62.5</v>
      </c>
      <c r="P45" s="30">
        <v>65</v>
      </c>
      <c r="Q45" s="29">
        <v>65</v>
      </c>
      <c r="R45" s="30" t="s">
        <v>70</v>
      </c>
      <c r="S45" s="29" t="s">
        <v>70</v>
      </c>
      <c r="T45" s="8">
        <v>3</v>
      </c>
      <c r="U45" s="9">
        <f t="shared" si="3"/>
        <v>2</v>
      </c>
      <c r="V45" s="6">
        <f t="shared" si="4"/>
        <v>66.666666666666657</v>
      </c>
      <c r="W45" s="15" t="s">
        <v>70</v>
      </c>
      <c r="X45" s="17" t="s">
        <v>70</v>
      </c>
      <c r="Y45" s="30">
        <v>40</v>
      </c>
      <c r="Z45" s="29">
        <v>40</v>
      </c>
      <c r="AA45" s="15" t="s">
        <v>70</v>
      </c>
      <c r="AB45" s="17" t="s">
        <v>70</v>
      </c>
      <c r="AC45" s="8">
        <v>3</v>
      </c>
      <c r="AD45" s="9">
        <f t="shared" si="5"/>
        <v>1</v>
      </c>
      <c r="AE45" s="6">
        <f t="shared" si="6"/>
        <v>33.333333333333329</v>
      </c>
      <c r="AF45" s="15" t="s">
        <v>70</v>
      </c>
      <c r="AG45" s="17" t="s">
        <v>70</v>
      </c>
      <c r="AH45" s="31">
        <v>46</v>
      </c>
      <c r="AI45" s="29">
        <v>46</v>
      </c>
      <c r="AJ45" s="16" t="s">
        <v>70</v>
      </c>
      <c r="AK45" s="17" t="s">
        <v>70</v>
      </c>
      <c r="AL45" s="16" t="s">
        <v>70</v>
      </c>
      <c r="AM45" s="17" t="s">
        <v>70</v>
      </c>
      <c r="AN45" s="16" t="s">
        <v>70</v>
      </c>
      <c r="AO45" s="17" t="s">
        <v>70</v>
      </c>
      <c r="AP45" s="8">
        <v>5</v>
      </c>
      <c r="AQ45" s="10">
        <f t="shared" si="7"/>
        <v>1</v>
      </c>
      <c r="AR45" s="6">
        <f t="shared" si="8"/>
        <v>20</v>
      </c>
      <c r="AS45" s="15" t="s">
        <v>70</v>
      </c>
      <c r="AT45" s="17" t="s">
        <v>70</v>
      </c>
      <c r="AU45" s="8">
        <v>1</v>
      </c>
      <c r="AV45" s="10">
        <f t="shared" si="9"/>
        <v>0</v>
      </c>
      <c r="AW45" s="6">
        <f t="shared" si="10"/>
        <v>0</v>
      </c>
      <c r="AY45" s="11">
        <f t="shared" si="11"/>
        <v>46.43</v>
      </c>
      <c r="AZ45" s="11">
        <f t="shared" si="11"/>
        <v>52.9</v>
      </c>
      <c r="BA45" s="12">
        <f t="shared" si="12"/>
        <v>100</v>
      </c>
      <c r="BB45" s="11">
        <f t="shared" si="22"/>
        <v>58.75</v>
      </c>
      <c r="BC45" s="11">
        <f t="shared" si="22"/>
        <v>63.75</v>
      </c>
      <c r="BD45" s="12">
        <f t="shared" si="13"/>
        <v>66.666666666666657</v>
      </c>
      <c r="BE45" s="11">
        <f t="shared" si="21"/>
        <v>40</v>
      </c>
      <c r="BF45" s="11">
        <f t="shared" si="21"/>
        <v>40</v>
      </c>
      <c r="BG45" s="12">
        <f t="shared" si="14"/>
        <v>33.333333333333329</v>
      </c>
      <c r="BH45" s="12">
        <f t="shared" si="15"/>
        <v>46</v>
      </c>
      <c r="BI45" s="12">
        <f t="shared" si="15"/>
        <v>46</v>
      </c>
      <c r="BJ45" s="12">
        <f t="shared" si="16"/>
        <v>20</v>
      </c>
      <c r="BK45" s="12" t="str">
        <f t="shared" si="17"/>
        <v/>
      </c>
      <c r="BL45" s="12" t="str">
        <f t="shared" si="18"/>
        <v/>
      </c>
      <c r="BM45" s="12">
        <f t="shared" si="19"/>
        <v>0</v>
      </c>
      <c r="BN45" s="13">
        <f t="shared" si="20"/>
        <v>47.8</v>
      </c>
      <c r="BO45" s="13">
        <f t="shared" si="20"/>
        <v>50.66</v>
      </c>
    </row>
    <row r="46" spans="1:67" s="26" customFormat="1" x14ac:dyDescent="0.25">
      <c r="A46" s="23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67" s="26" customFormat="1" x14ac:dyDescent="0.25">
      <c r="A47" s="23"/>
      <c r="B47" s="23"/>
      <c r="C47" s="23"/>
    </row>
    <row r="48" spans="1:67" s="26" customFormat="1" x14ac:dyDescent="0.25">
      <c r="A48" s="23"/>
      <c r="B48" s="23"/>
      <c r="C48" s="23"/>
    </row>
    <row r="49" spans="1:3" s="26" customFormat="1" x14ac:dyDescent="0.25">
      <c r="A49" s="23"/>
      <c r="B49" s="23"/>
      <c r="C49" s="23"/>
    </row>
    <row r="50" spans="1:3" s="26" customFormat="1" x14ac:dyDescent="0.25">
      <c r="A50" s="23"/>
      <c r="B50" s="23"/>
      <c r="C50" s="23"/>
    </row>
    <row r="51" spans="1:3" s="26" customFormat="1" x14ac:dyDescent="0.25">
      <c r="A51" s="23"/>
      <c r="B51" s="23"/>
      <c r="C51" s="23"/>
    </row>
    <row r="52" spans="1:3" s="26" customFormat="1" x14ac:dyDescent="0.25">
      <c r="A52" s="23"/>
      <c r="B52" s="23"/>
      <c r="C52" s="23"/>
    </row>
  </sheetData>
  <mergeCells count="48">
    <mergeCell ref="W3:AE3"/>
    <mergeCell ref="W4:X4"/>
    <mergeCell ref="Y4:Z4"/>
    <mergeCell ref="AA4:AB4"/>
    <mergeCell ref="N3:V3"/>
    <mergeCell ref="G4:H4"/>
    <mergeCell ref="I4:J4"/>
    <mergeCell ref="AL4:AM4"/>
    <mergeCell ref="AN4:AO4"/>
    <mergeCell ref="AS4:AT4"/>
    <mergeCell ref="AF4:AG4"/>
    <mergeCell ref="AH4:AI4"/>
    <mergeCell ref="N4:O4"/>
    <mergeCell ref="P4:Q4"/>
    <mergeCell ref="AJ4:AK4"/>
    <mergeCell ref="R4:S4"/>
    <mergeCell ref="BK3:BM3"/>
    <mergeCell ref="AU1:AW1"/>
    <mergeCell ref="B3:B5"/>
    <mergeCell ref="A3:A5"/>
    <mergeCell ref="E4:F4"/>
    <mergeCell ref="D3:D5"/>
    <mergeCell ref="C3:C5"/>
    <mergeCell ref="C2:AW2"/>
    <mergeCell ref="E3:M3"/>
    <mergeCell ref="K4:M4"/>
    <mergeCell ref="T4:V4"/>
    <mergeCell ref="AC4:AE4"/>
    <mergeCell ref="AP4:AR4"/>
    <mergeCell ref="AU4:AW4"/>
    <mergeCell ref="AS3:AW3"/>
    <mergeCell ref="AF3:AR3"/>
    <mergeCell ref="BN3:BO3"/>
    <mergeCell ref="AY4:AZ4"/>
    <mergeCell ref="BA4:BA5"/>
    <mergeCell ref="BB4:BC4"/>
    <mergeCell ref="BD4:BD5"/>
    <mergeCell ref="BE4:BF4"/>
    <mergeCell ref="BG4:BG5"/>
    <mergeCell ref="BH4:BI4"/>
    <mergeCell ref="BJ4:BJ5"/>
    <mergeCell ref="BK4:BL4"/>
    <mergeCell ref="BM4:BM5"/>
    <mergeCell ref="BN4:BO4"/>
    <mergeCell ref="AY3:BA3"/>
    <mergeCell ref="BB3:BD3"/>
    <mergeCell ref="BE3:BG3"/>
    <mergeCell ref="BH3:BJ3"/>
  </mergeCells>
  <conditionalFormatting sqref="E6">
    <cfRule type="cellIs" dxfId="4202" priority="5648" operator="greaterThan">
      <formula>F6</formula>
    </cfRule>
  </conditionalFormatting>
  <conditionalFormatting sqref="N6:N12 N14:N24 N26:N45">
    <cfRule type="cellIs" dxfId="4201" priority="5646" operator="greaterThan">
      <formula>O6</formula>
    </cfRule>
  </conditionalFormatting>
  <conditionalFormatting sqref="P7:P9 P11:P12 P14:P24 P26:P45">
    <cfRule type="cellIs" dxfId="4200" priority="5645" operator="greaterThan">
      <formula>Q7</formula>
    </cfRule>
  </conditionalFormatting>
  <conditionalFormatting sqref="R6:R7 R9:R24 R27:R45">
    <cfRule type="cellIs" dxfId="4199" priority="5644" operator="greaterThan">
      <formula>S6</formula>
    </cfRule>
  </conditionalFormatting>
  <conditionalFormatting sqref="W7 W9:W24 W26:W45">
    <cfRule type="cellIs" dxfId="4198" priority="5643" operator="greaterThan">
      <formula>X7</formula>
    </cfRule>
  </conditionalFormatting>
  <conditionalFormatting sqref="Y6 Y10:Y24 Y26:Y45">
    <cfRule type="cellIs" dxfId="4197" priority="5642" operator="greaterThan">
      <formula>Z6</formula>
    </cfRule>
  </conditionalFormatting>
  <conditionalFormatting sqref="AA6:AA24 AA26:AA45">
    <cfRule type="cellIs" dxfId="4196" priority="5641" operator="greaterThan">
      <formula>AB6</formula>
    </cfRule>
  </conditionalFormatting>
  <conditionalFormatting sqref="AF6:AF24 AF26:AF45">
    <cfRule type="cellIs" dxfId="4195" priority="5640" operator="greaterThan">
      <formula>AG6</formula>
    </cfRule>
  </conditionalFormatting>
  <conditionalFormatting sqref="AL17:AL21">
    <cfRule type="cellIs" dxfId="4194" priority="5639" operator="greaterThan">
      <formula>AM17</formula>
    </cfRule>
  </conditionalFormatting>
  <conditionalFormatting sqref="AL6:AL24 AN33:AN39 AN41:AN44 AL26:AL45">
    <cfRule type="cellIs" dxfId="4193" priority="5637" operator="greaterThan">
      <formula>AM6</formula>
    </cfRule>
  </conditionalFormatting>
  <conditionalFormatting sqref="AN6:AN24 AL22:AL23 AN26:AN45">
    <cfRule type="cellIs" dxfId="4192" priority="5636" operator="greaterThan">
      <formula>AM6</formula>
    </cfRule>
  </conditionalFormatting>
  <conditionalFormatting sqref="AS6:AS24 AS26:AS45">
    <cfRule type="cellIs" dxfId="4191" priority="5635" operator="greaterThan">
      <formula>AT6</formula>
    </cfRule>
  </conditionalFormatting>
  <conditionalFormatting sqref="E8">
    <cfRule type="cellIs" dxfId="4190" priority="5633" operator="greaterThan">
      <formula>F8</formula>
    </cfRule>
  </conditionalFormatting>
  <conditionalFormatting sqref="E9">
    <cfRule type="cellIs" dxfId="4189" priority="5632" operator="greaterThan">
      <formula>F9</formula>
    </cfRule>
  </conditionalFormatting>
  <conditionalFormatting sqref="E7">
    <cfRule type="cellIs" dxfId="4188" priority="5630" operator="greaterThan">
      <formula>F7</formula>
    </cfRule>
  </conditionalFormatting>
  <conditionalFormatting sqref="E10">
    <cfRule type="cellIs" dxfId="4187" priority="5628" operator="greaterThan">
      <formula>F10</formula>
    </cfRule>
  </conditionalFormatting>
  <conditionalFormatting sqref="E11">
    <cfRule type="cellIs" dxfId="4186" priority="5627" operator="greaterThan">
      <formula>F11</formula>
    </cfRule>
  </conditionalFormatting>
  <conditionalFormatting sqref="E12">
    <cfRule type="cellIs" dxfId="4185" priority="5626" operator="greaterThan">
      <formula>F12</formula>
    </cfRule>
  </conditionalFormatting>
  <conditionalFormatting sqref="E13">
    <cfRule type="cellIs" dxfId="4184" priority="5625" operator="greaterThan">
      <formula>F13</formula>
    </cfRule>
  </conditionalFormatting>
  <conditionalFormatting sqref="E14">
    <cfRule type="cellIs" dxfId="4183" priority="5624" operator="greaterThan">
      <formula>F14</formula>
    </cfRule>
  </conditionalFormatting>
  <conditionalFormatting sqref="E15">
    <cfRule type="cellIs" dxfId="4182" priority="5623" operator="greaterThan">
      <formula>F15</formula>
    </cfRule>
  </conditionalFormatting>
  <conditionalFormatting sqref="E16">
    <cfRule type="cellIs" dxfId="4181" priority="5622" operator="greaterThan">
      <formula>F16</formula>
    </cfRule>
  </conditionalFormatting>
  <conditionalFormatting sqref="E17">
    <cfRule type="cellIs" dxfId="4180" priority="5621" operator="greaterThan">
      <formula>F17</formula>
    </cfRule>
  </conditionalFormatting>
  <conditionalFormatting sqref="G18 I18 E18:E19">
    <cfRule type="cellIs" dxfId="4179" priority="5620" operator="greaterThan">
      <formula>F18</formula>
    </cfRule>
  </conditionalFormatting>
  <conditionalFormatting sqref="E19">
    <cfRule type="cellIs" dxfId="4178" priority="5619" operator="greaterThan">
      <formula>F19</formula>
    </cfRule>
  </conditionalFormatting>
  <conditionalFormatting sqref="E20">
    <cfRule type="cellIs" dxfId="4177" priority="5618" operator="greaterThan">
      <formula>F20</formula>
    </cfRule>
  </conditionalFormatting>
  <conditionalFormatting sqref="E21">
    <cfRule type="cellIs" dxfId="4176" priority="5617" operator="greaterThan">
      <formula>F21</formula>
    </cfRule>
  </conditionalFormatting>
  <conditionalFormatting sqref="E22">
    <cfRule type="cellIs" dxfId="4175" priority="5616" operator="greaterThan">
      <formula>F22</formula>
    </cfRule>
  </conditionalFormatting>
  <conditionalFormatting sqref="E23">
    <cfRule type="cellIs" dxfId="4174" priority="5615" operator="greaterThan">
      <formula>F23</formula>
    </cfRule>
  </conditionalFormatting>
  <conditionalFormatting sqref="E24">
    <cfRule type="cellIs" dxfId="4173" priority="5614" operator="greaterThan">
      <formula>F24</formula>
    </cfRule>
  </conditionalFormatting>
  <conditionalFormatting sqref="E26">
    <cfRule type="cellIs" dxfId="4172" priority="5612" operator="greaterThan">
      <formula>F26</formula>
    </cfRule>
  </conditionalFormatting>
  <conditionalFormatting sqref="E27">
    <cfRule type="cellIs" dxfId="4171" priority="5611" operator="greaterThan">
      <formula>F27</formula>
    </cfRule>
  </conditionalFormatting>
  <conditionalFormatting sqref="E28">
    <cfRule type="cellIs" dxfId="4170" priority="5610" operator="greaterThan">
      <formula>F28</formula>
    </cfRule>
  </conditionalFormatting>
  <conditionalFormatting sqref="E29">
    <cfRule type="cellIs" dxfId="4169" priority="5609" operator="greaterThan">
      <formula>F29</formula>
    </cfRule>
  </conditionalFormatting>
  <conditionalFormatting sqref="E30">
    <cfRule type="cellIs" dxfId="4168" priority="5608" operator="greaterThan">
      <formula>F30</formula>
    </cfRule>
  </conditionalFormatting>
  <conditionalFormatting sqref="E31">
    <cfRule type="cellIs" dxfId="4167" priority="5607" operator="greaterThan">
      <formula>F31</formula>
    </cfRule>
  </conditionalFormatting>
  <conditionalFormatting sqref="E32">
    <cfRule type="cellIs" dxfId="4166" priority="5606" operator="greaterThan">
      <formula>F32</formula>
    </cfRule>
  </conditionalFormatting>
  <conditionalFormatting sqref="E33">
    <cfRule type="cellIs" dxfId="4165" priority="5605" operator="greaterThan">
      <formula>F33</formula>
    </cfRule>
  </conditionalFormatting>
  <conditionalFormatting sqref="E34">
    <cfRule type="cellIs" dxfId="4164" priority="5604" operator="greaterThan">
      <formula>F34</formula>
    </cfRule>
  </conditionalFormatting>
  <conditionalFormatting sqref="E35">
    <cfRule type="cellIs" dxfId="4163" priority="5603" operator="greaterThan">
      <formula>F35</formula>
    </cfRule>
  </conditionalFormatting>
  <conditionalFormatting sqref="E36">
    <cfRule type="cellIs" dxfId="4162" priority="5602" operator="greaterThan">
      <formula>F36</formula>
    </cfRule>
  </conditionalFormatting>
  <conditionalFormatting sqref="E37">
    <cfRule type="cellIs" dxfId="4161" priority="5601" operator="greaterThan">
      <formula>F37</formula>
    </cfRule>
  </conditionalFormatting>
  <conditionalFormatting sqref="E38">
    <cfRule type="cellIs" dxfId="4160" priority="5600" operator="greaterThan">
      <formula>F38</formula>
    </cfRule>
  </conditionalFormatting>
  <conditionalFormatting sqref="E39">
    <cfRule type="cellIs" dxfId="4159" priority="5599" operator="greaterThan">
      <formula>F39</formula>
    </cfRule>
  </conditionalFormatting>
  <conditionalFormatting sqref="E40">
    <cfRule type="cellIs" dxfId="4158" priority="5598" operator="greaterThan">
      <formula>F40</formula>
    </cfRule>
  </conditionalFormatting>
  <conditionalFormatting sqref="E41">
    <cfRule type="cellIs" dxfId="4157" priority="5597" operator="greaterThan">
      <formula>F41</formula>
    </cfRule>
  </conditionalFormatting>
  <conditionalFormatting sqref="E42">
    <cfRule type="cellIs" dxfId="4156" priority="5596" operator="greaterThan">
      <formula>F42</formula>
    </cfRule>
  </conditionalFormatting>
  <conditionalFormatting sqref="E43">
    <cfRule type="cellIs" dxfId="4155" priority="5595" operator="greaterThan">
      <formula>F43</formula>
    </cfRule>
  </conditionalFormatting>
  <conditionalFormatting sqref="E44">
    <cfRule type="cellIs" dxfId="4154" priority="5594" operator="greaterThan">
      <formula>F44</formula>
    </cfRule>
  </conditionalFormatting>
  <conditionalFormatting sqref="E45">
    <cfRule type="cellIs" dxfId="4153" priority="5593" operator="greaterThan">
      <formula>F45</formula>
    </cfRule>
  </conditionalFormatting>
  <conditionalFormatting sqref="G6">
    <cfRule type="cellIs" dxfId="4152" priority="5592" operator="greaterThan">
      <formula>H6</formula>
    </cfRule>
  </conditionalFormatting>
  <conditionalFormatting sqref="G8">
    <cfRule type="cellIs" dxfId="4151" priority="5591" operator="greaterThan">
      <formula>H8</formula>
    </cfRule>
  </conditionalFormatting>
  <conditionalFormatting sqref="G9">
    <cfRule type="cellIs" dxfId="4150" priority="5590" operator="greaterThan">
      <formula>H9</formula>
    </cfRule>
  </conditionalFormatting>
  <conditionalFormatting sqref="G7">
    <cfRule type="cellIs" dxfId="4149" priority="5589" operator="greaterThan">
      <formula>H7</formula>
    </cfRule>
  </conditionalFormatting>
  <conditionalFormatting sqref="G10">
    <cfRule type="cellIs" dxfId="4148" priority="5588" operator="greaterThan">
      <formula>H10</formula>
    </cfRule>
  </conditionalFormatting>
  <conditionalFormatting sqref="G11">
    <cfRule type="cellIs" dxfId="4147" priority="5587" operator="greaterThan">
      <formula>H11</formula>
    </cfRule>
  </conditionalFormatting>
  <conditionalFormatting sqref="G12">
    <cfRule type="cellIs" dxfId="4146" priority="5586" operator="greaterThan">
      <formula>H12</formula>
    </cfRule>
  </conditionalFormatting>
  <conditionalFormatting sqref="G13">
    <cfRule type="cellIs" dxfId="4145" priority="5585" operator="greaterThan">
      <formula>H13</formula>
    </cfRule>
  </conditionalFormatting>
  <conditionalFormatting sqref="G14">
    <cfRule type="cellIs" dxfId="4144" priority="5584" operator="greaterThan">
      <formula>H14</formula>
    </cfRule>
  </conditionalFormatting>
  <conditionalFormatting sqref="G15">
    <cfRule type="cellIs" dxfId="4143" priority="5583" operator="greaterThan">
      <formula>H15</formula>
    </cfRule>
  </conditionalFormatting>
  <conditionalFormatting sqref="G16">
    <cfRule type="cellIs" dxfId="4142" priority="5582" operator="greaterThan">
      <formula>H16</formula>
    </cfRule>
  </conditionalFormatting>
  <conditionalFormatting sqref="G17">
    <cfRule type="cellIs" dxfId="4141" priority="5581" operator="greaterThan">
      <formula>H17</formula>
    </cfRule>
  </conditionalFormatting>
  <conditionalFormatting sqref="G18">
    <cfRule type="cellIs" dxfId="4140" priority="5580" operator="greaterThan">
      <formula>H18</formula>
    </cfRule>
  </conditionalFormatting>
  <conditionalFormatting sqref="G19">
    <cfRule type="cellIs" dxfId="4139" priority="5579" operator="greaterThan">
      <formula>H19</formula>
    </cfRule>
  </conditionalFormatting>
  <conditionalFormatting sqref="G20">
    <cfRule type="cellIs" dxfId="4138" priority="5578" operator="greaterThan">
      <formula>H20</formula>
    </cfRule>
  </conditionalFormatting>
  <conditionalFormatting sqref="G21">
    <cfRule type="cellIs" dxfId="4137" priority="5577" operator="greaterThan">
      <formula>H21</formula>
    </cfRule>
  </conditionalFormatting>
  <conditionalFormatting sqref="G22">
    <cfRule type="cellIs" dxfId="4136" priority="5576" operator="greaterThan">
      <formula>H22</formula>
    </cfRule>
  </conditionalFormatting>
  <conditionalFormatting sqref="G23">
    <cfRule type="cellIs" dxfId="4135" priority="5575" operator="greaterThan">
      <formula>H23</formula>
    </cfRule>
  </conditionalFormatting>
  <conditionalFormatting sqref="G24">
    <cfRule type="cellIs" dxfId="4134" priority="5574" operator="greaterThan">
      <formula>H24</formula>
    </cfRule>
  </conditionalFormatting>
  <conditionalFormatting sqref="G26">
    <cfRule type="cellIs" dxfId="4133" priority="5572" operator="greaterThan">
      <formula>H26</formula>
    </cfRule>
  </conditionalFormatting>
  <conditionalFormatting sqref="G27">
    <cfRule type="cellIs" dxfId="4132" priority="5571" operator="greaterThan">
      <formula>H27</formula>
    </cfRule>
  </conditionalFormatting>
  <conditionalFormatting sqref="G28">
    <cfRule type="cellIs" dxfId="4131" priority="5570" operator="greaterThan">
      <formula>H28</formula>
    </cfRule>
  </conditionalFormatting>
  <conditionalFormatting sqref="G29">
    <cfRule type="cellIs" dxfId="4130" priority="5569" operator="greaterThan">
      <formula>H29</formula>
    </cfRule>
  </conditionalFormatting>
  <conditionalFormatting sqref="G30">
    <cfRule type="cellIs" dxfId="4129" priority="5568" operator="greaterThan">
      <formula>H30</formula>
    </cfRule>
  </conditionalFormatting>
  <conditionalFormatting sqref="G31">
    <cfRule type="cellIs" dxfId="4128" priority="5567" operator="greaterThan">
      <formula>H31</formula>
    </cfRule>
  </conditionalFormatting>
  <conditionalFormatting sqref="G32">
    <cfRule type="cellIs" dxfId="4127" priority="5566" operator="greaterThan">
      <formula>H32</formula>
    </cfRule>
  </conditionalFormatting>
  <conditionalFormatting sqref="G33">
    <cfRule type="cellIs" dxfId="4126" priority="5565" operator="greaterThan">
      <formula>H33</formula>
    </cfRule>
  </conditionalFormatting>
  <conditionalFormatting sqref="G34">
    <cfRule type="cellIs" dxfId="4125" priority="5564" operator="greaterThan">
      <formula>H34</formula>
    </cfRule>
  </conditionalFormatting>
  <conditionalFormatting sqref="G35">
    <cfRule type="cellIs" dxfId="4124" priority="5563" operator="greaterThan">
      <formula>H35</formula>
    </cfRule>
  </conditionalFormatting>
  <conditionalFormatting sqref="G36">
    <cfRule type="cellIs" dxfId="4123" priority="5562" operator="greaterThan">
      <formula>H36</formula>
    </cfRule>
  </conditionalFormatting>
  <conditionalFormatting sqref="G37">
    <cfRule type="cellIs" dxfId="4122" priority="5561" operator="greaterThan">
      <formula>H37</formula>
    </cfRule>
  </conditionalFormatting>
  <conditionalFormatting sqref="G38">
    <cfRule type="cellIs" dxfId="4121" priority="5560" operator="greaterThan">
      <formula>H38</formula>
    </cfRule>
  </conditionalFormatting>
  <conditionalFormatting sqref="G39">
    <cfRule type="cellIs" dxfId="4120" priority="5559" operator="greaterThan">
      <formula>H39</formula>
    </cfRule>
  </conditionalFormatting>
  <conditionalFormatting sqref="G40">
    <cfRule type="cellIs" dxfId="4119" priority="5558" operator="greaterThan">
      <formula>H40</formula>
    </cfRule>
  </conditionalFormatting>
  <conditionalFormatting sqref="G41">
    <cfRule type="cellIs" dxfId="4118" priority="5557" operator="greaterThan">
      <formula>H41</formula>
    </cfRule>
  </conditionalFormatting>
  <conditionalFormatting sqref="G42">
    <cfRule type="cellIs" dxfId="4117" priority="5556" operator="greaterThan">
      <formula>H42</formula>
    </cfRule>
  </conditionalFormatting>
  <conditionalFormatting sqref="G43">
    <cfRule type="cellIs" dxfId="4116" priority="5555" operator="greaterThan">
      <formula>H43</formula>
    </cfRule>
  </conditionalFormatting>
  <conditionalFormatting sqref="G44">
    <cfRule type="cellIs" dxfId="4115" priority="5554" operator="greaterThan">
      <formula>H44</formula>
    </cfRule>
  </conditionalFormatting>
  <conditionalFormatting sqref="G45">
    <cfRule type="cellIs" dxfId="4114" priority="5553" operator="greaterThan">
      <formula>H45</formula>
    </cfRule>
  </conditionalFormatting>
  <conditionalFormatting sqref="I6">
    <cfRule type="cellIs" dxfId="4113" priority="5552" operator="greaterThan">
      <formula>J6</formula>
    </cfRule>
  </conditionalFormatting>
  <conditionalFormatting sqref="I8">
    <cfRule type="cellIs" dxfId="4112" priority="5551" operator="greaterThan">
      <formula>J8</formula>
    </cfRule>
  </conditionalFormatting>
  <conditionalFormatting sqref="I9">
    <cfRule type="cellIs" dxfId="4111" priority="5550" operator="greaterThan">
      <formula>J9</formula>
    </cfRule>
  </conditionalFormatting>
  <conditionalFormatting sqref="I7">
    <cfRule type="cellIs" dxfId="4110" priority="5549" operator="greaterThan">
      <formula>J7</formula>
    </cfRule>
  </conditionalFormatting>
  <conditionalFormatting sqref="I10">
    <cfRule type="cellIs" dxfId="4109" priority="5548" operator="greaterThan">
      <formula>J10</formula>
    </cfRule>
  </conditionalFormatting>
  <conditionalFormatting sqref="I11">
    <cfRule type="cellIs" dxfId="4108" priority="5547" operator="greaterThan">
      <formula>J11</formula>
    </cfRule>
  </conditionalFormatting>
  <conditionalFormatting sqref="I12">
    <cfRule type="cellIs" dxfId="4107" priority="5546" operator="greaterThan">
      <formula>J12</formula>
    </cfRule>
  </conditionalFormatting>
  <conditionalFormatting sqref="I14">
    <cfRule type="cellIs" dxfId="4106" priority="5544" operator="greaterThan">
      <formula>J14</formula>
    </cfRule>
  </conditionalFormatting>
  <conditionalFormatting sqref="I15">
    <cfRule type="cellIs" dxfId="4105" priority="5543" operator="greaterThan">
      <formula>J15</formula>
    </cfRule>
  </conditionalFormatting>
  <conditionalFormatting sqref="I16">
    <cfRule type="cellIs" dxfId="4104" priority="5542" operator="greaterThan">
      <formula>J16</formula>
    </cfRule>
  </conditionalFormatting>
  <conditionalFormatting sqref="I17">
    <cfRule type="cellIs" dxfId="4103" priority="5541" operator="greaterThan">
      <formula>J17</formula>
    </cfRule>
  </conditionalFormatting>
  <conditionalFormatting sqref="I18">
    <cfRule type="cellIs" dxfId="4102" priority="5540" operator="greaterThan">
      <formula>J18</formula>
    </cfRule>
  </conditionalFormatting>
  <conditionalFormatting sqref="I19">
    <cfRule type="cellIs" dxfId="4101" priority="5539" operator="greaterThan">
      <formula>J19</formula>
    </cfRule>
  </conditionalFormatting>
  <conditionalFormatting sqref="I20">
    <cfRule type="cellIs" dxfId="4100" priority="5538" operator="greaterThan">
      <formula>J20</formula>
    </cfRule>
  </conditionalFormatting>
  <conditionalFormatting sqref="I21">
    <cfRule type="cellIs" dxfId="4099" priority="5537" operator="greaterThan">
      <formula>J21</formula>
    </cfRule>
  </conditionalFormatting>
  <conditionalFormatting sqref="I22">
    <cfRule type="cellIs" dxfId="4098" priority="5536" operator="greaterThan">
      <formula>J22</formula>
    </cfRule>
  </conditionalFormatting>
  <conditionalFormatting sqref="I23">
    <cfRule type="cellIs" dxfId="4097" priority="5535" operator="greaterThan">
      <formula>J23</formula>
    </cfRule>
  </conditionalFormatting>
  <conditionalFormatting sqref="I24">
    <cfRule type="cellIs" dxfId="4096" priority="5534" operator="greaterThan">
      <formula>J24</formula>
    </cfRule>
  </conditionalFormatting>
  <conditionalFormatting sqref="I26">
    <cfRule type="cellIs" dxfId="4095" priority="5532" operator="greaterThan">
      <formula>J26</formula>
    </cfRule>
  </conditionalFormatting>
  <conditionalFormatting sqref="I27">
    <cfRule type="cellIs" dxfId="4094" priority="5531" operator="greaterThan">
      <formula>J27</formula>
    </cfRule>
  </conditionalFormatting>
  <conditionalFormatting sqref="I28">
    <cfRule type="cellIs" dxfId="4093" priority="5530" operator="greaterThan">
      <formula>J28</formula>
    </cfRule>
  </conditionalFormatting>
  <conditionalFormatting sqref="I29">
    <cfRule type="cellIs" dxfId="4092" priority="5529" operator="greaterThan">
      <formula>J29</formula>
    </cfRule>
  </conditionalFormatting>
  <conditionalFormatting sqref="I30">
    <cfRule type="cellIs" dxfId="4091" priority="5528" operator="greaterThan">
      <formula>J30</formula>
    </cfRule>
  </conditionalFormatting>
  <conditionalFormatting sqref="I31">
    <cfRule type="cellIs" dxfId="4090" priority="5527" operator="greaterThan">
      <formula>J31</formula>
    </cfRule>
  </conditionalFormatting>
  <conditionalFormatting sqref="I32">
    <cfRule type="cellIs" dxfId="4089" priority="5526" operator="greaterThan">
      <formula>J32</formula>
    </cfRule>
  </conditionalFormatting>
  <conditionalFormatting sqref="I33">
    <cfRule type="cellIs" dxfId="4088" priority="5525" operator="greaterThan">
      <formula>J33</formula>
    </cfRule>
  </conditionalFormatting>
  <conditionalFormatting sqref="I34">
    <cfRule type="cellIs" dxfId="4087" priority="5524" operator="greaterThan">
      <formula>J34</formula>
    </cfRule>
  </conditionalFormatting>
  <conditionalFormatting sqref="I35">
    <cfRule type="cellIs" dxfId="4086" priority="5523" operator="greaterThan">
      <formula>J35</formula>
    </cfRule>
  </conditionalFormatting>
  <conditionalFormatting sqref="I36">
    <cfRule type="cellIs" dxfId="4085" priority="5522" operator="greaterThan">
      <formula>J36</formula>
    </cfRule>
  </conditionalFormatting>
  <conditionalFormatting sqref="I37">
    <cfRule type="cellIs" dxfId="4084" priority="5521" operator="greaterThan">
      <formula>J37</formula>
    </cfRule>
  </conditionalFormatting>
  <conditionalFormatting sqref="I38">
    <cfRule type="cellIs" dxfId="4083" priority="5520" operator="greaterThan">
      <formula>J38</formula>
    </cfRule>
  </conditionalFormatting>
  <conditionalFormatting sqref="I39">
    <cfRule type="cellIs" dxfId="4082" priority="5519" operator="greaterThan">
      <formula>J39</formula>
    </cfRule>
  </conditionalFormatting>
  <conditionalFormatting sqref="I40">
    <cfRule type="cellIs" dxfId="4081" priority="5518" operator="greaterThan">
      <formula>J40</formula>
    </cfRule>
  </conditionalFormatting>
  <conditionalFormatting sqref="I41">
    <cfRule type="cellIs" dxfId="4080" priority="5517" operator="greaterThan">
      <formula>J41</formula>
    </cfRule>
  </conditionalFormatting>
  <conditionalFormatting sqref="I42">
    <cfRule type="cellIs" dxfId="4079" priority="5516" operator="greaterThan">
      <formula>J42</formula>
    </cfRule>
  </conditionalFormatting>
  <conditionalFormatting sqref="I43">
    <cfRule type="cellIs" dxfId="4078" priority="5515" operator="greaterThan">
      <formula>J43</formula>
    </cfRule>
  </conditionalFormatting>
  <conditionalFormatting sqref="I44">
    <cfRule type="cellIs" dxfId="4077" priority="5514" operator="greaterThan">
      <formula>J44</formula>
    </cfRule>
  </conditionalFormatting>
  <conditionalFormatting sqref="I45">
    <cfRule type="cellIs" dxfId="4076" priority="5513" operator="greaterThan">
      <formula>J45</formula>
    </cfRule>
  </conditionalFormatting>
  <conditionalFormatting sqref="N6">
    <cfRule type="cellIs" dxfId="4075" priority="5512" operator="greaterThan">
      <formula>O6</formula>
    </cfRule>
  </conditionalFormatting>
  <conditionalFormatting sqref="N8">
    <cfRule type="cellIs" dxfId="4074" priority="5511" operator="greaterThan">
      <formula>O8</formula>
    </cfRule>
  </conditionalFormatting>
  <conditionalFormatting sqref="N9">
    <cfRule type="cellIs" dxfId="4073" priority="5510" operator="greaterThan">
      <formula>O9</formula>
    </cfRule>
  </conditionalFormatting>
  <conditionalFormatting sqref="N7">
    <cfRule type="cellIs" dxfId="4072" priority="5509" operator="greaterThan">
      <formula>O7</formula>
    </cfRule>
  </conditionalFormatting>
  <conditionalFormatting sqref="N10">
    <cfRule type="cellIs" dxfId="4071" priority="5508" operator="greaterThan">
      <formula>O10</formula>
    </cfRule>
  </conditionalFormatting>
  <conditionalFormatting sqref="N11">
    <cfRule type="cellIs" dxfId="4070" priority="5507" operator="greaterThan">
      <formula>O11</formula>
    </cfRule>
  </conditionalFormatting>
  <conditionalFormatting sqref="N12">
    <cfRule type="cellIs" dxfId="4069" priority="5506" operator="greaterThan">
      <formula>O12</formula>
    </cfRule>
  </conditionalFormatting>
  <conditionalFormatting sqref="N14">
    <cfRule type="cellIs" dxfId="4068" priority="5504" operator="greaterThan">
      <formula>O14</formula>
    </cfRule>
  </conditionalFormatting>
  <conditionalFormatting sqref="N15">
    <cfRule type="cellIs" dxfId="4067" priority="5503" operator="greaterThan">
      <formula>O15</formula>
    </cfRule>
  </conditionalFormatting>
  <conditionalFormatting sqref="N16">
    <cfRule type="cellIs" dxfId="4066" priority="5502" operator="greaterThan">
      <formula>O16</formula>
    </cfRule>
  </conditionalFormatting>
  <conditionalFormatting sqref="N17">
    <cfRule type="cellIs" dxfId="4065" priority="5501" operator="greaterThan">
      <formula>O17</formula>
    </cfRule>
  </conditionalFormatting>
  <conditionalFormatting sqref="N18">
    <cfRule type="cellIs" dxfId="4064" priority="5500" operator="greaterThan">
      <formula>O18</formula>
    </cfRule>
  </conditionalFormatting>
  <conditionalFormatting sqref="N19">
    <cfRule type="cellIs" dxfId="4063" priority="5499" operator="greaterThan">
      <formula>O19</formula>
    </cfRule>
  </conditionalFormatting>
  <conditionalFormatting sqref="N20">
    <cfRule type="cellIs" dxfId="4062" priority="5498" operator="greaterThan">
      <formula>O20</formula>
    </cfRule>
  </conditionalFormatting>
  <conditionalFormatting sqref="N21">
    <cfRule type="cellIs" dxfId="4061" priority="5497" operator="greaterThan">
      <formula>O21</formula>
    </cfRule>
  </conditionalFormatting>
  <conditionalFormatting sqref="N22">
    <cfRule type="cellIs" dxfId="4060" priority="5496" operator="greaterThan">
      <formula>O22</formula>
    </cfRule>
  </conditionalFormatting>
  <conditionalFormatting sqref="N23">
    <cfRule type="cellIs" dxfId="4059" priority="5495" operator="greaterThan">
      <formula>O23</formula>
    </cfRule>
  </conditionalFormatting>
  <conditionalFormatting sqref="N24">
    <cfRule type="cellIs" dxfId="4058" priority="5494" operator="greaterThan">
      <formula>O24</formula>
    </cfRule>
  </conditionalFormatting>
  <conditionalFormatting sqref="N26">
    <cfRule type="cellIs" dxfId="4057" priority="5492" operator="greaterThan">
      <formula>O26</formula>
    </cfRule>
  </conditionalFormatting>
  <conditionalFormatting sqref="N27">
    <cfRule type="cellIs" dxfId="4056" priority="5491" operator="greaterThan">
      <formula>O27</formula>
    </cfRule>
  </conditionalFormatting>
  <conditionalFormatting sqref="N28">
    <cfRule type="cellIs" dxfId="4055" priority="5490" operator="greaterThan">
      <formula>O28</formula>
    </cfRule>
  </conditionalFormatting>
  <conditionalFormatting sqref="N29">
    <cfRule type="cellIs" dxfId="4054" priority="5489" operator="greaterThan">
      <formula>O29</formula>
    </cfRule>
  </conditionalFormatting>
  <conditionalFormatting sqref="N30">
    <cfRule type="cellIs" dxfId="4053" priority="5488" operator="greaterThan">
      <formula>O30</formula>
    </cfRule>
  </conditionalFormatting>
  <conditionalFormatting sqref="N31">
    <cfRule type="cellIs" dxfId="4052" priority="5487" operator="greaterThan">
      <formula>O31</formula>
    </cfRule>
  </conditionalFormatting>
  <conditionalFormatting sqref="N32">
    <cfRule type="cellIs" dxfId="4051" priority="5486" operator="greaterThan">
      <formula>O32</formula>
    </cfRule>
  </conditionalFormatting>
  <conditionalFormatting sqref="N33">
    <cfRule type="cellIs" dxfId="4050" priority="5485" operator="greaterThan">
      <formula>O33</formula>
    </cfRule>
  </conditionalFormatting>
  <conditionalFormatting sqref="N34">
    <cfRule type="cellIs" dxfId="4049" priority="5484" operator="greaterThan">
      <formula>O34</formula>
    </cfRule>
  </conditionalFormatting>
  <conditionalFormatting sqref="N35">
    <cfRule type="cellIs" dxfId="4048" priority="5483" operator="greaterThan">
      <formula>O35</formula>
    </cfRule>
  </conditionalFormatting>
  <conditionalFormatting sqref="N36">
    <cfRule type="cellIs" dxfId="4047" priority="5482" operator="greaterThan">
      <formula>O36</formula>
    </cfRule>
  </conditionalFormatting>
  <conditionalFormatting sqref="N37">
    <cfRule type="cellIs" dxfId="4046" priority="5481" operator="greaterThan">
      <formula>O37</formula>
    </cfRule>
  </conditionalFormatting>
  <conditionalFormatting sqref="N38">
    <cfRule type="cellIs" dxfId="4045" priority="5480" operator="greaterThan">
      <formula>O38</formula>
    </cfRule>
  </conditionalFormatting>
  <conditionalFormatting sqref="N39">
    <cfRule type="cellIs" dxfId="4044" priority="5479" operator="greaterThan">
      <formula>O39</formula>
    </cfRule>
  </conditionalFormatting>
  <conditionalFormatting sqref="N40">
    <cfRule type="cellIs" dxfId="4043" priority="5478" operator="greaterThan">
      <formula>O40</formula>
    </cfRule>
  </conditionalFormatting>
  <conditionalFormatting sqref="N41">
    <cfRule type="cellIs" dxfId="4042" priority="5477" operator="greaterThan">
      <formula>O41</formula>
    </cfRule>
  </conditionalFormatting>
  <conditionalFormatting sqref="N42">
    <cfRule type="cellIs" dxfId="4041" priority="5476" operator="greaterThan">
      <formula>O42</formula>
    </cfRule>
  </conditionalFormatting>
  <conditionalFormatting sqref="N43">
    <cfRule type="cellIs" dxfId="4040" priority="5475" operator="greaterThan">
      <formula>O43</formula>
    </cfRule>
  </conditionalFormatting>
  <conditionalFormatting sqref="N44">
    <cfRule type="cellIs" dxfId="4039" priority="5474" operator="greaterThan">
      <formula>O44</formula>
    </cfRule>
  </conditionalFormatting>
  <conditionalFormatting sqref="N45">
    <cfRule type="cellIs" dxfId="4038" priority="5473" operator="greaterThan">
      <formula>O45</formula>
    </cfRule>
  </conditionalFormatting>
  <conditionalFormatting sqref="P7:P9 P11:P12 P14:P24 P26:P45">
    <cfRule type="cellIs" dxfId="4037" priority="5472" operator="greaterThan">
      <formula>Q7</formula>
    </cfRule>
  </conditionalFormatting>
  <conditionalFormatting sqref="P8">
    <cfRule type="cellIs" dxfId="4036" priority="5470" operator="greaterThan">
      <formula>Q8</formula>
    </cfRule>
  </conditionalFormatting>
  <conditionalFormatting sqref="P9">
    <cfRule type="cellIs" dxfId="4035" priority="5469" operator="greaterThan">
      <formula>Q9</formula>
    </cfRule>
  </conditionalFormatting>
  <conditionalFormatting sqref="P7">
    <cfRule type="cellIs" dxfId="4034" priority="5468" operator="greaterThan">
      <formula>Q7</formula>
    </cfRule>
  </conditionalFormatting>
  <conditionalFormatting sqref="P11">
    <cfRule type="cellIs" dxfId="4033" priority="5466" operator="greaterThan">
      <formula>Q11</formula>
    </cfRule>
  </conditionalFormatting>
  <conditionalFormatting sqref="P12">
    <cfRule type="cellIs" dxfId="4032" priority="5465" operator="greaterThan">
      <formula>Q12</formula>
    </cfRule>
  </conditionalFormatting>
  <conditionalFormatting sqref="P14">
    <cfRule type="cellIs" dxfId="4031" priority="5463" operator="greaterThan">
      <formula>Q14</formula>
    </cfRule>
  </conditionalFormatting>
  <conditionalFormatting sqref="P15">
    <cfRule type="cellIs" dxfId="4030" priority="5462" operator="greaterThan">
      <formula>Q15</formula>
    </cfRule>
  </conditionalFormatting>
  <conditionalFormatting sqref="P16">
    <cfRule type="cellIs" dxfId="4029" priority="5461" operator="greaterThan">
      <formula>Q16</formula>
    </cfRule>
  </conditionalFormatting>
  <conditionalFormatting sqref="P17">
    <cfRule type="cellIs" dxfId="4028" priority="5460" operator="greaterThan">
      <formula>Q17</formula>
    </cfRule>
  </conditionalFormatting>
  <conditionalFormatting sqref="P18">
    <cfRule type="cellIs" dxfId="4027" priority="5459" operator="greaterThan">
      <formula>Q18</formula>
    </cfRule>
  </conditionalFormatting>
  <conditionalFormatting sqref="P19">
    <cfRule type="cellIs" dxfId="4026" priority="5458" operator="greaterThan">
      <formula>Q19</formula>
    </cfRule>
  </conditionalFormatting>
  <conditionalFormatting sqref="P20">
    <cfRule type="cellIs" dxfId="4025" priority="5457" operator="greaterThan">
      <formula>Q20</formula>
    </cfRule>
  </conditionalFormatting>
  <conditionalFormatting sqref="P21">
    <cfRule type="cellIs" dxfId="4024" priority="5456" operator="greaterThan">
      <formula>Q21</formula>
    </cfRule>
  </conditionalFormatting>
  <conditionalFormatting sqref="P22">
    <cfRule type="cellIs" dxfId="4023" priority="5455" operator="greaterThan">
      <formula>Q22</formula>
    </cfRule>
  </conditionalFormatting>
  <conditionalFormatting sqref="P23">
    <cfRule type="cellIs" dxfId="4022" priority="5454" operator="greaterThan">
      <formula>Q23</formula>
    </cfRule>
  </conditionalFormatting>
  <conditionalFormatting sqref="P24">
    <cfRule type="cellIs" dxfId="4021" priority="5453" operator="greaterThan">
      <formula>Q24</formula>
    </cfRule>
  </conditionalFormatting>
  <conditionalFormatting sqref="P26">
    <cfRule type="cellIs" dxfId="4020" priority="5451" operator="greaterThan">
      <formula>Q26</formula>
    </cfRule>
  </conditionalFormatting>
  <conditionalFormatting sqref="P27">
    <cfRule type="cellIs" dxfId="4019" priority="5450" operator="greaterThan">
      <formula>Q27</formula>
    </cfRule>
  </conditionalFormatting>
  <conditionalFormatting sqref="P28">
    <cfRule type="cellIs" dxfId="4018" priority="5449" operator="greaterThan">
      <formula>Q28</formula>
    </cfRule>
  </conditionalFormatting>
  <conditionalFormatting sqref="P29">
    <cfRule type="cellIs" dxfId="4017" priority="5448" operator="greaterThan">
      <formula>Q29</formula>
    </cfRule>
  </conditionalFormatting>
  <conditionalFormatting sqref="P30">
    <cfRule type="cellIs" dxfId="4016" priority="5447" operator="greaterThan">
      <formula>Q30</formula>
    </cfRule>
  </conditionalFormatting>
  <conditionalFormatting sqref="P31">
    <cfRule type="cellIs" dxfId="4015" priority="5446" operator="greaterThan">
      <formula>Q31</formula>
    </cfRule>
  </conditionalFormatting>
  <conditionalFormatting sqref="P32">
    <cfRule type="cellIs" dxfId="4014" priority="5445" operator="greaterThan">
      <formula>Q32</formula>
    </cfRule>
  </conditionalFormatting>
  <conditionalFormatting sqref="P33">
    <cfRule type="cellIs" dxfId="4013" priority="5444" operator="greaterThan">
      <formula>Q33</formula>
    </cfRule>
  </conditionalFormatting>
  <conditionalFormatting sqref="P34">
    <cfRule type="cellIs" dxfId="4012" priority="5443" operator="greaterThan">
      <formula>Q34</formula>
    </cfRule>
  </conditionalFormatting>
  <conditionalFormatting sqref="P35">
    <cfRule type="cellIs" dxfId="4011" priority="5442" operator="greaterThan">
      <formula>Q35</formula>
    </cfRule>
  </conditionalFormatting>
  <conditionalFormatting sqref="P36">
    <cfRule type="cellIs" dxfId="4010" priority="5441" operator="greaterThan">
      <formula>Q36</formula>
    </cfRule>
  </conditionalFormatting>
  <conditionalFormatting sqref="P37">
    <cfRule type="cellIs" dxfId="4009" priority="5440" operator="greaterThan">
      <formula>Q37</formula>
    </cfRule>
  </conditionalFormatting>
  <conditionalFormatting sqref="P38">
    <cfRule type="cellIs" dxfId="4008" priority="5439" operator="greaterThan">
      <formula>Q38</formula>
    </cfRule>
  </conditionalFormatting>
  <conditionalFormatting sqref="P39">
    <cfRule type="cellIs" dxfId="4007" priority="5438" operator="greaterThan">
      <formula>Q39</formula>
    </cfRule>
  </conditionalFormatting>
  <conditionalFormatting sqref="P40">
    <cfRule type="cellIs" dxfId="4006" priority="5437" operator="greaterThan">
      <formula>Q40</formula>
    </cfRule>
  </conditionalFormatting>
  <conditionalFormatting sqref="P41">
    <cfRule type="cellIs" dxfId="4005" priority="5436" operator="greaterThan">
      <formula>Q41</formula>
    </cfRule>
  </conditionalFormatting>
  <conditionalFormatting sqref="P42">
    <cfRule type="cellIs" dxfId="4004" priority="5435" operator="greaterThan">
      <formula>Q42</formula>
    </cfRule>
  </conditionalFormatting>
  <conditionalFormatting sqref="P43">
    <cfRule type="cellIs" dxfId="4003" priority="5434" operator="greaterThan">
      <formula>Q43</formula>
    </cfRule>
  </conditionalFormatting>
  <conditionalFormatting sqref="P44">
    <cfRule type="cellIs" dxfId="4002" priority="5433" operator="greaterThan">
      <formula>Q44</formula>
    </cfRule>
  </conditionalFormatting>
  <conditionalFormatting sqref="P45">
    <cfRule type="cellIs" dxfId="4001" priority="5432" operator="greaterThan">
      <formula>Q45</formula>
    </cfRule>
  </conditionalFormatting>
  <conditionalFormatting sqref="R6:R7 R9:R24 R27:R45">
    <cfRule type="cellIs" dxfId="4000" priority="5431" operator="greaterThan">
      <formula>S6</formula>
    </cfRule>
  </conditionalFormatting>
  <conditionalFormatting sqref="R6:R7 R9:R24 R27:R45">
    <cfRule type="cellIs" dxfId="3999" priority="5430" operator="greaterThan">
      <formula>S6</formula>
    </cfRule>
  </conditionalFormatting>
  <conditionalFormatting sqref="R6">
    <cfRule type="cellIs" dxfId="3998" priority="5429" operator="greaterThan">
      <formula>S6</formula>
    </cfRule>
  </conditionalFormatting>
  <conditionalFormatting sqref="R9">
    <cfRule type="cellIs" dxfId="3997" priority="5427" operator="greaterThan">
      <formula>S9</formula>
    </cfRule>
  </conditionalFormatting>
  <conditionalFormatting sqref="R7">
    <cfRule type="cellIs" dxfId="3996" priority="5426" operator="greaterThan">
      <formula>S7</formula>
    </cfRule>
  </conditionalFormatting>
  <conditionalFormatting sqref="R10">
    <cfRule type="cellIs" dxfId="3995" priority="5425" operator="greaterThan">
      <formula>S10</formula>
    </cfRule>
  </conditionalFormatting>
  <conditionalFormatting sqref="R11">
    <cfRule type="cellIs" dxfId="3994" priority="5424" operator="greaterThan">
      <formula>S11</formula>
    </cfRule>
  </conditionalFormatting>
  <conditionalFormatting sqref="R12">
    <cfRule type="cellIs" dxfId="3993" priority="5423" operator="greaterThan">
      <formula>S12</formula>
    </cfRule>
  </conditionalFormatting>
  <conditionalFormatting sqref="R13">
    <cfRule type="cellIs" dxfId="3992" priority="5422" operator="greaterThan">
      <formula>S13</formula>
    </cfRule>
  </conditionalFormatting>
  <conditionalFormatting sqref="R14">
    <cfRule type="cellIs" dxfId="3991" priority="5421" operator="greaterThan">
      <formula>S14</formula>
    </cfRule>
  </conditionalFormatting>
  <conditionalFormatting sqref="R15">
    <cfRule type="cellIs" dxfId="3990" priority="5420" operator="greaterThan">
      <formula>S15</formula>
    </cfRule>
  </conditionalFormatting>
  <conditionalFormatting sqref="R16">
    <cfRule type="cellIs" dxfId="3989" priority="5419" operator="greaterThan">
      <formula>S16</formula>
    </cfRule>
  </conditionalFormatting>
  <conditionalFormatting sqref="R17">
    <cfRule type="cellIs" dxfId="3988" priority="5418" operator="greaterThan">
      <formula>S17</formula>
    </cfRule>
  </conditionalFormatting>
  <conditionalFormatting sqref="R18">
    <cfRule type="cellIs" dxfId="3987" priority="5417" operator="greaterThan">
      <formula>S18</formula>
    </cfRule>
  </conditionalFormatting>
  <conditionalFormatting sqref="R19">
    <cfRule type="cellIs" dxfId="3986" priority="5416" operator="greaterThan">
      <formula>S19</formula>
    </cfRule>
  </conditionalFormatting>
  <conditionalFormatting sqref="R20">
    <cfRule type="cellIs" dxfId="3985" priority="5415" operator="greaterThan">
      <formula>S20</formula>
    </cfRule>
  </conditionalFormatting>
  <conditionalFormatting sqref="R21">
    <cfRule type="cellIs" dxfId="3984" priority="5414" operator="greaterThan">
      <formula>S21</formula>
    </cfRule>
  </conditionalFormatting>
  <conditionalFormatting sqref="R22">
    <cfRule type="cellIs" dxfId="3983" priority="5413" operator="greaterThan">
      <formula>S22</formula>
    </cfRule>
  </conditionalFormatting>
  <conditionalFormatting sqref="R23">
    <cfRule type="cellIs" dxfId="3982" priority="5412" operator="greaterThan">
      <formula>S23</formula>
    </cfRule>
  </conditionalFormatting>
  <conditionalFormatting sqref="R24">
    <cfRule type="cellIs" dxfId="3981" priority="5411" operator="greaterThan">
      <formula>S24</formula>
    </cfRule>
  </conditionalFormatting>
  <conditionalFormatting sqref="R27">
    <cfRule type="cellIs" dxfId="3980" priority="5408" operator="greaterThan">
      <formula>S27</formula>
    </cfRule>
  </conditionalFormatting>
  <conditionalFormatting sqref="R28">
    <cfRule type="cellIs" dxfId="3979" priority="5407" operator="greaterThan">
      <formula>S28</formula>
    </cfRule>
  </conditionalFormatting>
  <conditionalFormatting sqref="R29">
    <cfRule type="cellIs" dxfId="3978" priority="5406" operator="greaterThan">
      <formula>S29</formula>
    </cfRule>
  </conditionalFormatting>
  <conditionalFormatting sqref="R30">
    <cfRule type="cellIs" dxfId="3977" priority="5405" operator="greaterThan">
      <formula>S30</formula>
    </cfRule>
  </conditionalFormatting>
  <conditionalFormatting sqref="R31">
    <cfRule type="cellIs" dxfId="3976" priority="5404" operator="greaterThan">
      <formula>S31</formula>
    </cfRule>
  </conditionalFormatting>
  <conditionalFormatting sqref="R32">
    <cfRule type="cellIs" dxfId="3975" priority="5403" operator="greaterThan">
      <formula>S32</formula>
    </cfRule>
  </conditionalFormatting>
  <conditionalFormatting sqref="R33">
    <cfRule type="cellIs" dxfId="3974" priority="5402" operator="greaterThan">
      <formula>S33</formula>
    </cfRule>
  </conditionalFormatting>
  <conditionalFormatting sqref="R34">
    <cfRule type="cellIs" dxfId="3973" priority="5401" operator="greaterThan">
      <formula>S34</formula>
    </cfRule>
  </conditionalFormatting>
  <conditionalFormatting sqref="R35">
    <cfRule type="cellIs" dxfId="3972" priority="5400" operator="greaterThan">
      <formula>S35</formula>
    </cfRule>
  </conditionalFormatting>
  <conditionalFormatting sqref="R36">
    <cfRule type="cellIs" dxfId="3971" priority="5399" operator="greaterThan">
      <formula>S36</formula>
    </cfRule>
  </conditionalFormatting>
  <conditionalFormatting sqref="R37">
    <cfRule type="cellIs" dxfId="3970" priority="5398" operator="greaterThan">
      <formula>S37</formula>
    </cfRule>
  </conditionalFormatting>
  <conditionalFormatting sqref="R38">
    <cfRule type="cellIs" dxfId="3969" priority="5397" operator="greaterThan">
      <formula>S38</formula>
    </cfRule>
  </conditionalFormatting>
  <conditionalFormatting sqref="R39">
    <cfRule type="cellIs" dxfId="3968" priority="5396" operator="greaterThan">
      <formula>S39</formula>
    </cfRule>
  </conditionalFormatting>
  <conditionalFormatting sqref="R40">
    <cfRule type="cellIs" dxfId="3967" priority="5395" operator="greaterThan">
      <formula>S40</formula>
    </cfRule>
  </conditionalFormatting>
  <conditionalFormatting sqref="R41">
    <cfRule type="cellIs" dxfId="3966" priority="5394" operator="greaterThan">
      <formula>S41</formula>
    </cfRule>
  </conditionalFormatting>
  <conditionalFormatting sqref="R42">
    <cfRule type="cellIs" dxfId="3965" priority="5393" operator="greaterThan">
      <formula>S42</formula>
    </cfRule>
  </conditionalFormatting>
  <conditionalFormatting sqref="R43">
    <cfRule type="cellIs" dxfId="3964" priority="5392" operator="greaterThan">
      <formula>S43</formula>
    </cfRule>
  </conditionalFormatting>
  <conditionalFormatting sqref="R44">
    <cfRule type="cellIs" dxfId="3963" priority="5391" operator="greaterThan">
      <formula>S44</formula>
    </cfRule>
  </conditionalFormatting>
  <conditionalFormatting sqref="R45">
    <cfRule type="cellIs" dxfId="3962" priority="5390" operator="greaterThan">
      <formula>S45</formula>
    </cfRule>
  </conditionalFormatting>
  <conditionalFormatting sqref="W7 W9:W24 W26:W45">
    <cfRule type="cellIs" dxfId="3961" priority="5389" operator="greaterThan">
      <formula>X7</formula>
    </cfRule>
  </conditionalFormatting>
  <conditionalFormatting sqref="W7 W9:W24 W26:W45">
    <cfRule type="cellIs" dxfId="3960" priority="5388" operator="greaterThan">
      <formula>X7</formula>
    </cfRule>
  </conditionalFormatting>
  <conditionalFormatting sqref="W7 W9:W24 W26:W45">
    <cfRule type="cellIs" dxfId="3959" priority="5387" operator="greaterThan">
      <formula>X7</formula>
    </cfRule>
  </conditionalFormatting>
  <conditionalFormatting sqref="W7">
    <cfRule type="cellIs" dxfId="3958" priority="5386" operator="greaterThan">
      <formula>X7</formula>
    </cfRule>
  </conditionalFormatting>
  <conditionalFormatting sqref="W9">
    <cfRule type="cellIs" dxfId="3957" priority="5384" operator="greaterThan">
      <formula>X9</formula>
    </cfRule>
  </conditionalFormatting>
  <conditionalFormatting sqref="W7">
    <cfRule type="cellIs" dxfId="3956" priority="5383" operator="greaterThan">
      <formula>X7</formula>
    </cfRule>
  </conditionalFormatting>
  <conditionalFormatting sqref="W10">
    <cfRule type="cellIs" dxfId="3955" priority="5382" operator="greaterThan">
      <formula>X10</formula>
    </cfRule>
  </conditionalFormatting>
  <conditionalFormatting sqref="W11">
    <cfRule type="cellIs" dxfId="3954" priority="5381" operator="greaterThan">
      <formula>X11</formula>
    </cfRule>
  </conditionalFormatting>
  <conditionalFormatting sqref="W12">
    <cfRule type="cellIs" dxfId="3953" priority="5380" operator="greaterThan">
      <formula>X12</formula>
    </cfRule>
  </conditionalFormatting>
  <conditionalFormatting sqref="W13">
    <cfRule type="cellIs" dxfId="3952" priority="5379" operator="greaterThan">
      <formula>X13</formula>
    </cfRule>
  </conditionalFormatting>
  <conditionalFormatting sqref="W14">
    <cfRule type="cellIs" dxfId="3951" priority="5378" operator="greaterThan">
      <formula>X14</formula>
    </cfRule>
  </conditionalFormatting>
  <conditionalFormatting sqref="W15">
    <cfRule type="cellIs" dxfId="3950" priority="5377" operator="greaterThan">
      <formula>X15</formula>
    </cfRule>
  </conditionalFormatting>
  <conditionalFormatting sqref="W16">
    <cfRule type="cellIs" dxfId="3949" priority="5376" operator="greaterThan">
      <formula>X16</formula>
    </cfRule>
  </conditionalFormatting>
  <conditionalFormatting sqref="W17:W21">
    <cfRule type="cellIs" dxfId="3948" priority="5375" operator="greaterThan">
      <formula>X17</formula>
    </cfRule>
  </conditionalFormatting>
  <conditionalFormatting sqref="W18">
    <cfRule type="cellIs" dxfId="3947" priority="5374" operator="greaterThan">
      <formula>X18</formula>
    </cfRule>
  </conditionalFormatting>
  <conditionalFormatting sqref="W19">
    <cfRule type="cellIs" dxfId="3946" priority="5373" operator="greaterThan">
      <formula>X19</formula>
    </cfRule>
  </conditionalFormatting>
  <conditionalFormatting sqref="W20">
    <cfRule type="cellIs" dxfId="3945" priority="5372" operator="greaterThan">
      <formula>X20</formula>
    </cfRule>
  </conditionalFormatting>
  <conditionalFormatting sqref="W21">
    <cfRule type="cellIs" dxfId="3944" priority="5371" operator="greaterThan">
      <formula>X21</formula>
    </cfRule>
  </conditionalFormatting>
  <conditionalFormatting sqref="W22">
    <cfRule type="cellIs" dxfId="3943" priority="5370" operator="greaterThan">
      <formula>X22</formula>
    </cfRule>
  </conditionalFormatting>
  <conditionalFormatting sqref="W23">
    <cfRule type="cellIs" dxfId="3942" priority="5369" operator="greaterThan">
      <formula>X23</formula>
    </cfRule>
  </conditionalFormatting>
  <conditionalFormatting sqref="W24">
    <cfRule type="cellIs" dxfId="3941" priority="5368" operator="greaterThan">
      <formula>X24</formula>
    </cfRule>
  </conditionalFormatting>
  <conditionalFormatting sqref="W26">
    <cfRule type="cellIs" dxfId="3940" priority="5366" operator="greaterThan">
      <formula>X26</formula>
    </cfRule>
  </conditionalFormatting>
  <conditionalFormatting sqref="W27">
    <cfRule type="cellIs" dxfId="3939" priority="5365" operator="greaterThan">
      <formula>X27</formula>
    </cfRule>
  </conditionalFormatting>
  <conditionalFormatting sqref="W28:W45">
    <cfRule type="cellIs" dxfId="3938" priority="5364" operator="greaterThan">
      <formula>X28</formula>
    </cfRule>
  </conditionalFormatting>
  <conditionalFormatting sqref="W29">
    <cfRule type="cellIs" dxfId="3937" priority="5363" operator="greaterThan">
      <formula>X29</formula>
    </cfRule>
  </conditionalFormatting>
  <conditionalFormatting sqref="W30">
    <cfRule type="cellIs" dxfId="3936" priority="5362" operator="greaterThan">
      <formula>X30</formula>
    </cfRule>
  </conditionalFormatting>
  <conditionalFormatting sqref="W31">
    <cfRule type="cellIs" dxfId="3935" priority="5361" operator="greaterThan">
      <formula>X31</formula>
    </cfRule>
  </conditionalFormatting>
  <conditionalFormatting sqref="W32">
    <cfRule type="cellIs" dxfId="3934" priority="5360" operator="greaterThan">
      <formula>X32</formula>
    </cfRule>
  </conditionalFormatting>
  <conditionalFormatting sqref="W33">
    <cfRule type="cellIs" dxfId="3933" priority="5359" operator="greaterThan">
      <formula>X33</formula>
    </cfRule>
  </conditionalFormatting>
  <conditionalFormatting sqref="W34">
    <cfRule type="cellIs" dxfId="3932" priority="5358" operator="greaterThan">
      <formula>X34</formula>
    </cfRule>
  </conditionalFormatting>
  <conditionalFormatting sqref="W35">
    <cfRule type="cellIs" dxfId="3931" priority="5357" operator="greaterThan">
      <formula>X35</formula>
    </cfRule>
  </conditionalFormatting>
  <conditionalFormatting sqref="W36">
    <cfRule type="cellIs" dxfId="3930" priority="5356" operator="greaterThan">
      <formula>X36</formula>
    </cfRule>
  </conditionalFormatting>
  <conditionalFormatting sqref="W37">
    <cfRule type="cellIs" dxfId="3929" priority="5355" operator="greaterThan">
      <formula>X37</formula>
    </cfRule>
  </conditionalFormatting>
  <conditionalFormatting sqref="W38">
    <cfRule type="cellIs" dxfId="3928" priority="5354" operator="greaterThan">
      <formula>X38</formula>
    </cfRule>
  </conditionalFormatting>
  <conditionalFormatting sqref="W39">
    <cfRule type="cellIs" dxfId="3927" priority="5353" operator="greaterThan">
      <formula>X39</formula>
    </cfRule>
  </conditionalFormatting>
  <conditionalFormatting sqref="W40">
    <cfRule type="cellIs" dxfId="3926" priority="5352" operator="greaterThan">
      <formula>X40</formula>
    </cfRule>
  </conditionalFormatting>
  <conditionalFormatting sqref="W41">
    <cfRule type="cellIs" dxfId="3925" priority="5351" operator="greaterThan">
      <formula>X41</formula>
    </cfRule>
  </conditionalFormatting>
  <conditionalFormatting sqref="W42">
    <cfRule type="cellIs" dxfId="3924" priority="5350" operator="greaterThan">
      <formula>X42</formula>
    </cfRule>
  </conditionalFormatting>
  <conditionalFormatting sqref="W43">
    <cfRule type="cellIs" dxfId="3923" priority="5349" operator="greaterThan">
      <formula>X43</formula>
    </cfRule>
  </conditionalFormatting>
  <conditionalFormatting sqref="W44">
    <cfRule type="cellIs" dxfId="3922" priority="5348" operator="greaterThan">
      <formula>X44</formula>
    </cfRule>
  </conditionalFormatting>
  <conditionalFormatting sqref="W45">
    <cfRule type="cellIs" dxfId="3921" priority="5347" operator="greaterThan">
      <formula>X45</formula>
    </cfRule>
  </conditionalFormatting>
  <conditionalFormatting sqref="Y6 Y10:Y24 Y26:Y45">
    <cfRule type="cellIs" dxfId="3920" priority="5346" operator="greaterThan">
      <formula>Z6</formula>
    </cfRule>
  </conditionalFormatting>
  <conditionalFormatting sqref="Y6 Y10:Y24 Y26:Y45">
    <cfRule type="cellIs" dxfId="3919" priority="5345" operator="greaterThan">
      <formula>Z6</formula>
    </cfRule>
  </conditionalFormatting>
  <conditionalFormatting sqref="Y6 Y10:Y24 Y26:Y45">
    <cfRule type="cellIs" dxfId="3918" priority="5344" operator="greaterThan">
      <formula>Z6</formula>
    </cfRule>
  </conditionalFormatting>
  <conditionalFormatting sqref="Y6 Y10:Y24 Y26:Y45">
    <cfRule type="cellIs" dxfId="3917" priority="5343" operator="greaterThan">
      <formula>Z6</formula>
    </cfRule>
  </conditionalFormatting>
  <conditionalFormatting sqref="Y6">
    <cfRule type="cellIs" dxfId="3916" priority="5342" operator="greaterThan">
      <formula>Z6</formula>
    </cfRule>
  </conditionalFormatting>
  <conditionalFormatting sqref="Y10">
    <cfRule type="cellIs" dxfId="3915" priority="5338" operator="greaterThan">
      <formula>Z10</formula>
    </cfRule>
  </conditionalFormatting>
  <conditionalFormatting sqref="Y11">
    <cfRule type="cellIs" dxfId="3914" priority="5337" operator="greaterThan">
      <formula>Z11</formula>
    </cfRule>
  </conditionalFormatting>
  <conditionalFormatting sqref="Y12">
    <cfRule type="cellIs" dxfId="3913" priority="5336" operator="greaterThan">
      <formula>Z12</formula>
    </cfRule>
  </conditionalFormatting>
  <conditionalFormatting sqref="Y13">
    <cfRule type="cellIs" dxfId="3912" priority="5335" operator="greaterThan">
      <formula>Z13</formula>
    </cfRule>
  </conditionalFormatting>
  <conditionalFormatting sqref="Y14">
    <cfRule type="cellIs" dxfId="3911" priority="5334" operator="greaterThan">
      <formula>Z14</formula>
    </cfRule>
  </conditionalFormatting>
  <conditionalFormatting sqref="Y15">
    <cfRule type="cellIs" dxfId="3910" priority="5333" operator="greaterThan">
      <formula>Z15</formula>
    </cfRule>
  </conditionalFormatting>
  <conditionalFormatting sqref="Y16">
    <cfRule type="cellIs" dxfId="3909" priority="5332" operator="greaterThan">
      <formula>Z16</formula>
    </cfRule>
  </conditionalFormatting>
  <conditionalFormatting sqref="Y17:Y20">
    <cfRule type="cellIs" dxfId="3908" priority="5331" operator="greaterThan">
      <formula>Z17</formula>
    </cfRule>
  </conditionalFormatting>
  <conditionalFormatting sqref="Y18">
    <cfRule type="cellIs" dxfId="3907" priority="5330" operator="greaterThan">
      <formula>Z18</formula>
    </cfRule>
  </conditionalFormatting>
  <conditionalFormatting sqref="Y19">
    <cfRule type="cellIs" dxfId="3906" priority="5329" operator="greaterThan">
      <formula>Z19</formula>
    </cfRule>
  </conditionalFormatting>
  <conditionalFormatting sqref="Y20">
    <cfRule type="cellIs" dxfId="3905" priority="5328" operator="greaterThan">
      <formula>Z20</formula>
    </cfRule>
  </conditionalFormatting>
  <conditionalFormatting sqref="Y21">
    <cfRule type="cellIs" dxfId="3904" priority="5327" operator="greaterThan">
      <formula>Z21</formula>
    </cfRule>
  </conditionalFormatting>
  <conditionalFormatting sqref="Y22">
    <cfRule type="cellIs" dxfId="3903" priority="5326" operator="greaterThan">
      <formula>Z22</formula>
    </cfRule>
  </conditionalFormatting>
  <conditionalFormatting sqref="Y23">
    <cfRule type="cellIs" dxfId="3902" priority="5325" operator="greaterThan">
      <formula>Z23</formula>
    </cfRule>
  </conditionalFormatting>
  <conditionalFormatting sqref="Y24">
    <cfRule type="cellIs" dxfId="3901" priority="5324" operator="greaterThan">
      <formula>Z24</formula>
    </cfRule>
  </conditionalFormatting>
  <conditionalFormatting sqref="Y26">
    <cfRule type="cellIs" dxfId="3900" priority="5322" operator="greaterThan">
      <formula>Z26</formula>
    </cfRule>
  </conditionalFormatting>
  <conditionalFormatting sqref="Y27">
    <cfRule type="cellIs" dxfId="3899" priority="5321" operator="greaterThan">
      <formula>Z27</formula>
    </cfRule>
  </conditionalFormatting>
  <conditionalFormatting sqref="Y28">
    <cfRule type="cellIs" dxfId="3898" priority="5320" operator="greaterThan">
      <formula>Z28</formula>
    </cfRule>
  </conditionalFormatting>
  <conditionalFormatting sqref="Y29">
    <cfRule type="cellIs" dxfId="3897" priority="5319" operator="greaterThan">
      <formula>Z29</formula>
    </cfRule>
  </conditionalFormatting>
  <conditionalFormatting sqref="Y30">
    <cfRule type="cellIs" dxfId="3896" priority="5318" operator="greaterThan">
      <formula>Z30</formula>
    </cfRule>
  </conditionalFormatting>
  <conditionalFormatting sqref="Y31">
    <cfRule type="cellIs" dxfId="3895" priority="5317" operator="greaterThan">
      <formula>Z31</formula>
    </cfRule>
  </conditionalFormatting>
  <conditionalFormatting sqref="Y32">
    <cfRule type="cellIs" dxfId="3894" priority="5316" operator="greaterThan">
      <formula>Z32</formula>
    </cfRule>
  </conditionalFormatting>
  <conditionalFormatting sqref="Y33">
    <cfRule type="cellIs" dxfId="3893" priority="5315" operator="greaterThan">
      <formula>Z33</formula>
    </cfRule>
  </conditionalFormatting>
  <conditionalFormatting sqref="Y34">
    <cfRule type="cellIs" dxfId="3892" priority="5314" operator="greaterThan">
      <formula>Z34</formula>
    </cfRule>
  </conditionalFormatting>
  <conditionalFormatting sqref="Y35">
    <cfRule type="cellIs" dxfId="3891" priority="5313" operator="greaterThan">
      <formula>Z35</formula>
    </cfRule>
  </conditionalFormatting>
  <conditionalFormatting sqref="Y36">
    <cfRule type="cellIs" dxfId="3890" priority="5312" operator="greaterThan">
      <formula>Z36</formula>
    </cfRule>
  </conditionalFormatting>
  <conditionalFormatting sqref="Y37">
    <cfRule type="cellIs" dxfId="3889" priority="5311" operator="greaterThan">
      <formula>Z37</formula>
    </cfRule>
  </conditionalFormatting>
  <conditionalFormatting sqref="Y38">
    <cfRule type="cellIs" dxfId="3888" priority="5310" operator="greaterThan">
      <formula>Z38</formula>
    </cfRule>
  </conditionalFormatting>
  <conditionalFormatting sqref="Y39">
    <cfRule type="cellIs" dxfId="3887" priority="5309" operator="greaterThan">
      <formula>Z39</formula>
    </cfRule>
  </conditionalFormatting>
  <conditionalFormatting sqref="Y40">
    <cfRule type="cellIs" dxfId="3886" priority="5308" operator="greaterThan">
      <formula>Z40</formula>
    </cfRule>
  </conditionalFormatting>
  <conditionalFormatting sqref="Y41">
    <cfRule type="cellIs" dxfId="3885" priority="5307" operator="greaterThan">
      <formula>Z41</formula>
    </cfRule>
  </conditionalFormatting>
  <conditionalFormatting sqref="Y42">
    <cfRule type="cellIs" dxfId="3884" priority="5306" operator="greaterThan">
      <formula>Z42</formula>
    </cfRule>
  </conditionalFormatting>
  <conditionalFormatting sqref="Y43">
    <cfRule type="cellIs" dxfId="3883" priority="5305" operator="greaterThan">
      <formula>Z43</formula>
    </cfRule>
  </conditionalFormatting>
  <conditionalFormatting sqref="Y44">
    <cfRule type="cellIs" dxfId="3882" priority="5304" operator="greaterThan">
      <formula>Z44</formula>
    </cfRule>
  </conditionalFormatting>
  <conditionalFormatting sqref="Y45">
    <cfRule type="cellIs" dxfId="3881" priority="5303" operator="greaterThan">
      <formula>Z45</formula>
    </cfRule>
  </conditionalFormatting>
  <conditionalFormatting sqref="AA6:AA24 AA26:AA45">
    <cfRule type="cellIs" dxfId="3880" priority="5302" operator="greaterThan">
      <formula>AB6</formula>
    </cfRule>
  </conditionalFormatting>
  <conditionalFormatting sqref="AA6:AA24 AA26:AA45">
    <cfRule type="cellIs" dxfId="3879" priority="5301" operator="greaterThan">
      <formula>AB6</formula>
    </cfRule>
  </conditionalFormatting>
  <conditionalFormatting sqref="AA6:AA24 AA26:AA45">
    <cfRule type="cellIs" dxfId="3878" priority="5300" operator="greaterThan">
      <formula>AB6</formula>
    </cfRule>
  </conditionalFormatting>
  <conditionalFormatting sqref="AA6:AA24 AA26:AA45">
    <cfRule type="cellIs" dxfId="3877" priority="5299" operator="greaterThan">
      <formula>AB6</formula>
    </cfRule>
  </conditionalFormatting>
  <conditionalFormatting sqref="AA6:AA24 AA26:AA45">
    <cfRule type="cellIs" dxfId="3876" priority="5298" operator="greaterThan">
      <formula>AB6</formula>
    </cfRule>
  </conditionalFormatting>
  <conditionalFormatting sqref="AA6">
    <cfRule type="cellIs" dxfId="3875" priority="5297" operator="greaterThan">
      <formula>AB6</formula>
    </cfRule>
  </conditionalFormatting>
  <conditionalFormatting sqref="AA8">
    <cfRule type="cellIs" dxfId="3874" priority="5296" operator="greaterThan">
      <formula>AB8</formula>
    </cfRule>
  </conditionalFormatting>
  <conditionalFormatting sqref="AA9">
    <cfRule type="cellIs" dxfId="3873" priority="5295" operator="greaterThan">
      <formula>AB9</formula>
    </cfRule>
  </conditionalFormatting>
  <conditionalFormatting sqref="AA7">
    <cfRule type="cellIs" dxfId="3872" priority="5294" operator="greaterThan">
      <formula>AB7</formula>
    </cfRule>
  </conditionalFormatting>
  <conditionalFormatting sqref="AA10">
    <cfRule type="cellIs" dxfId="3871" priority="5293" operator="greaterThan">
      <formula>AB10</formula>
    </cfRule>
  </conditionalFormatting>
  <conditionalFormatting sqref="AA11">
    <cfRule type="cellIs" dxfId="3870" priority="5292" operator="greaterThan">
      <formula>AB11</formula>
    </cfRule>
  </conditionalFormatting>
  <conditionalFormatting sqref="AA12">
    <cfRule type="cellIs" dxfId="3869" priority="5291" operator="greaterThan">
      <formula>AB12</formula>
    </cfRule>
  </conditionalFormatting>
  <conditionalFormatting sqref="AA13">
    <cfRule type="cellIs" dxfId="3868" priority="5290" operator="greaterThan">
      <formula>AB13</formula>
    </cfRule>
  </conditionalFormatting>
  <conditionalFormatting sqref="AA14">
    <cfRule type="cellIs" dxfId="3867" priority="5289" operator="greaterThan">
      <formula>AB14</formula>
    </cfRule>
  </conditionalFormatting>
  <conditionalFormatting sqref="AA15">
    <cfRule type="cellIs" dxfId="3866" priority="5288" operator="greaterThan">
      <formula>AB15</formula>
    </cfRule>
  </conditionalFormatting>
  <conditionalFormatting sqref="AA16">
    <cfRule type="cellIs" dxfId="3865" priority="5287" operator="greaterThan">
      <formula>AB16</formula>
    </cfRule>
  </conditionalFormatting>
  <conditionalFormatting sqref="AA17">
    <cfRule type="cellIs" dxfId="3864" priority="5286" operator="greaterThan">
      <formula>AB17</formula>
    </cfRule>
  </conditionalFormatting>
  <conditionalFormatting sqref="AA18">
    <cfRule type="cellIs" dxfId="3863" priority="5285" operator="greaterThan">
      <formula>AB18</formula>
    </cfRule>
  </conditionalFormatting>
  <conditionalFormatting sqref="AA19">
    <cfRule type="cellIs" dxfId="3862" priority="5284" operator="greaterThan">
      <formula>AB19</formula>
    </cfRule>
  </conditionalFormatting>
  <conditionalFormatting sqref="AA20">
    <cfRule type="cellIs" dxfId="3861" priority="5283" operator="greaterThan">
      <formula>AB20</formula>
    </cfRule>
  </conditionalFormatting>
  <conditionalFormatting sqref="AA21">
    <cfRule type="cellIs" dxfId="3860" priority="5282" operator="greaterThan">
      <formula>AB21</formula>
    </cfRule>
  </conditionalFormatting>
  <conditionalFormatting sqref="AA22">
    <cfRule type="cellIs" dxfId="3859" priority="5281" operator="greaterThan">
      <formula>AB22</formula>
    </cfRule>
  </conditionalFormatting>
  <conditionalFormatting sqref="AA23">
    <cfRule type="cellIs" dxfId="3858" priority="5280" operator="greaterThan">
      <formula>AB23</formula>
    </cfRule>
  </conditionalFormatting>
  <conditionalFormatting sqref="AA24">
    <cfRule type="cellIs" dxfId="3857" priority="5279" operator="greaterThan">
      <formula>AB24</formula>
    </cfRule>
  </conditionalFormatting>
  <conditionalFormatting sqref="AA26">
    <cfRule type="cellIs" dxfId="3856" priority="5277" operator="greaterThan">
      <formula>AB26</formula>
    </cfRule>
  </conditionalFormatting>
  <conditionalFormatting sqref="AA27">
    <cfRule type="cellIs" dxfId="3855" priority="5276" operator="greaterThan">
      <formula>AB27</formula>
    </cfRule>
  </conditionalFormatting>
  <conditionalFormatting sqref="AA28">
    <cfRule type="cellIs" dxfId="3854" priority="5275" operator="greaterThan">
      <formula>AB28</formula>
    </cfRule>
  </conditionalFormatting>
  <conditionalFormatting sqref="AA29">
    <cfRule type="cellIs" dxfId="3853" priority="5274" operator="greaterThan">
      <formula>AB29</formula>
    </cfRule>
  </conditionalFormatting>
  <conditionalFormatting sqref="AA30">
    <cfRule type="cellIs" dxfId="3852" priority="5273" operator="greaterThan">
      <formula>AB30</formula>
    </cfRule>
  </conditionalFormatting>
  <conditionalFormatting sqref="AA31">
    <cfRule type="cellIs" dxfId="3851" priority="5272" operator="greaterThan">
      <formula>AB31</formula>
    </cfRule>
  </conditionalFormatting>
  <conditionalFormatting sqref="AA32">
    <cfRule type="cellIs" dxfId="3850" priority="5271" operator="greaterThan">
      <formula>AB32</formula>
    </cfRule>
  </conditionalFormatting>
  <conditionalFormatting sqref="AA33">
    <cfRule type="cellIs" dxfId="3849" priority="5270" operator="greaterThan">
      <formula>AB33</formula>
    </cfRule>
  </conditionalFormatting>
  <conditionalFormatting sqref="AA34">
    <cfRule type="cellIs" dxfId="3848" priority="5269" operator="greaterThan">
      <formula>AB34</formula>
    </cfRule>
  </conditionalFormatting>
  <conditionalFormatting sqref="AA35">
    <cfRule type="cellIs" dxfId="3847" priority="5268" operator="greaterThan">
      <formula>AB35</formula>
    </cfRule>
  </conditionalFormatting>
  <conditionalFormatting sqref="AA36">
    <cfRule type="cellIs" dxfId="3846" priority="5267" operator="greaterThan">
      <formula>AB36</formula>
    </cfRule>
  </conditionalFormatting>
  <conditionalFormatting sqref="AA37">
    <cfRule type="cellIs" dxfId="3845" priority="5266" operator="greaterThan">
      <formula>AB37</formula>
    </cfRule>
  </conditionalFormatting>
  <conditionalFormatting sqref="AA38">
    <cfRule type="cellIs" dxfId="3844" priority="5265" operator="greaterThan">
      <formula>AB38</formula>
    </cfRule>
  </conditionalFormatting>
  <conditionalFormatting sqref="AA39">
    <cfRule type="cellIs" dxfId="3843" priority="5264" operator="greaterThan">
      <formula>AB39</formula>
    </cfRule>
  </conditionalFormatting>
  <conditionalFormatting sqref="AA40">
    <cfRule type="cellIs" dxfId="3842" priority="5263" operator="greaterThan">
      <formula>AB40</formula>
    </cfRule>
  </conditionalFormatting>
  <conditionalFormatting sqref="AA41">
    <cfRule type="cellIs" dxfId="3841" priority="5262" operator="greaterThan">
      <formula>AB41</formula>
    </cfRule>
  </conditionalFormatting>
  <conditionalFormatting sqref="AA42">
    <cfRule type="cellIs" dxfId="3840" priority="5261" operator="greaterThan">
      <formula>AB42</formula>
    </cfRule>
  </conditionalFormatting>
  <conditionalFormatting sqref="AA43">
    <cfRule type="cellIs" dxfId="3839" priority="5260" operator="greaterThan">
      <formula>AB43</formula>
    </cfRule>
  </conditionalFormatting>
  <conditionalFormatting sqref="AA44">
    <cfRule type="cellIs" dxfId="3838" priority="5259" operator="greaterThan">
      <formula>AB44</formula>
    </cfRule>
  </conditionalFormatting>
  <conditionalFormatting sqref="AA45">
    <cfRule type="cellIs" dxfId="3837" priority="5258" operator="greaterThan">
      <formula>AB45</formula>
    </cfRule>
  </conditionalFormatting>
  <conditionalFormatting sqref="AF6:AF24 AF26:AF45">
    <cfRule type="cellIs" dxfId="3836" priority="5257" operator="greaterThan">
      <formula>AG6</formula>
    </cfRule>
  </conditionalFormatting>
  <conditionalFormatting sqref="AF6:AF24 AF26:AF45">
    <cfRule type="cellIs" dxfId="3835" priority="5256" operator="greaterThan">
      <formula>AG6</formula>
    </cfRule>
  </conditionalFormatting>
  <conditionalFormatting sqref="AF6:AF24 AF26:AF45">
    <cfRule type="cellIs" dxfId="3834" priority="5255" operator="greaterThan">
      <formula>AG6</formula>
    </cfRule>
  </conditionalFormatting>
  <conditionalFormatting sqref="AF6:AF24 AF26:AF45">
    <cfRule type="cellIs" dxfId="3833" priority="5254" operator="greaterThan">
      <formula>AG6</formula>
    </cfRule>
  </conditionalFormatting>
  <conditionalFormatting sqref="AF6:AF24 AF26:AF45">
    <cfRule type="cellIs" dxfId="3832" priority="5253" operator="greaterThan">
      <formula>AG6</formula>
    </cfRule>
  </conditionalFormatting>
  <conditionalFormatting sqref="AF6:AF24 AF26:AF45">
    <cfRule type="cellIs" dxfId="3831" priority="5252" operator="greaterThan">
      <formula>AG6</formula>
    </cfRule>
  </conditionalFormatting>
  <conditionalFormatting sqref="AF6">
    <cfRule type="cellIs" dxfId="3830" priority="5251" operator="greaterThan">
      <formula>AG6</formula>
    </cfRule>
  </conditionalFormatting>
  <conditionalFormatting sqref="AF8">
    <cfRule type="cellIs" dxfId="3829" priority="5250" operator="greaterThan">
      <formula>AG8</formula>
    </cfRule>
  </conditionalFormatting>
  <conditionalFormatting sqref="AF9">
    <cfRule type="cellIs" dxfId="3828" priority="5249" operator="greaterThan">
      <formula>AG9</formula>
    </cfRule>
  </conditionalFormatting>
  <conditionalFormatting sqref="AF7">
    <cfRule type="cellIs" dxfId="3827" priority="5248" operator="greaterThan">
      <formula>AG7</formula>
    </cfRule>
  </conditionalFormatting>
  <conditionalFormatting sqref="AF10">
    <cfRule type="cellIs" dxfId="3826" priority="5247" operator="greaterThan">
      <formula>AG10</formula>
    </cfRule>
  </conditionalFormatting>
  <conditionalFormatting sqref="AF11">
    <cfRule type="cellIs" dxfId="3825" priority="5246" operator="greaterThan">
      <formula>AG11</formula>
    </cfRule>
  </conditionalFormatting>
  <conditionalFormatting sqref="AF12">
    <cfRule type="cellIs" dxfId="3824" priority="5245" operator="greaterThan">
      <formula>AG12</formula>
    </cfRule>
  </conditionalFormatting>
  <conditionalFormatting sqref="AF13">
    <cfRule type="cellIs" dxfId="3823" priority="5244" operator="greaterThan">
      <formula>AG13</formula>
    </cfRule>
  </conditionalFormatting>
  <conditionalFormatting sqref="AF14:AF23">
    <cfRule type="cellIs" dxfId="3822" priority="5243" operator="greaterThan">
      <formula>AG14</formula>
    </cfRule>
  </conditionalFormatting>
  <conditionalFormatting sqref="AF15">
    <cfRule type="cellIs" dxfId="3821" priority="5242" operator="greaterThan">
      <formula>AG15</formula>
    </cfRule>
  </conditionalFormatting>
  <conditionalFormatting sqref="AF16">
    <cfRule type="cellIs" dxfId="3820" priority="5241" operator="greaterThan">
      <formula>AG16</formula>
    </cfRule>
  </conditionalFormatting>
  <conditionalFormatting sqref="AF17">
    <cfRule type="cellIs" dxfId="3819" priority="5240" operator="greaterThan">
      <formula>AG17</formula>
    </cfRule>
  </conditionalFormatting>
  <conditionalFormatting sqref="AF18">
    <cfRule type="cellIs" dxfId="3818" priority="5239" operator="greaterThan">
      <formula>AG18</formula>
    </cfRule>
  </conditionalFormatting>
  <conditionalFormatting sqref="AF19">
    <cfRule type="cellIs" dxfId="3817" priority="5238" operator="greaterThan">
      <formula>AG19</formula>
    </cfRule>
  </conditionalFormatting>
  <conditionalFormatting sqref="AF20">
    <cfRule type="cellIs" dxfId="3816" priority="5237" operator="greaterThan">
      <formula>AG20</formula>
    </cfRule>
  </conditionalFormatting>
  <conditionalFormatting sqref="AF21">
    <cfRule type="cellIs" dxfId="3815" priority="5236" operator="greaterThan">
      <formula>AG21</formula>
    </cfRule>
  </conditionalFormatting>
  <conditionalFormatting sqref="AF22">
    <cfRule type="cellIs" dxfId="3814" priority="5235" operator="greaterThan">
      <formula>AG22</formula>
    </cfRule>
  </conditionalFormatting>
  <conditionalFormatting sqref="AF23">
    <cfRule type="cellIs" dxfId="3813" priority="5234" operator="greaterThan">
      <formula>AG23</formula>
    </cfRule>
  </conditionalFormatting>
  <conditionalFormatting sqref="AF24">
    <cfRule type="cellIs" dxfId="3812" priority="5233" operator="greaterThan">
      <formula>AG24</formula>
    </cfRule>
  </conditionalFormatting>
  <conditionalFormatting sqref="AF26">
    <cfRule type="cellIs" dxfId="3811" priority="5231" operator="greaterThan">
      <formula>AG26</formula>
    </cfRule>
  </conditionalFormatting>
  <conditionalFormatting sqref="AF27">
    <cfRule type="cellIs" dxfId="3810" priority="5230" operator="greaterThan">
      <formula>AG27</formula>
    </cfRule>
  </conditionalFormatting>
  <conditionalFormatting sqref="AF28">
    <cfRule type="cellIs" dxfId="3809" priority="5229" operator="greaterThan">
      <formula>AG28</formula>
    </cfRule>
  </conditionalFormatting>
  <conditionalFormatting sqref="AF29">
    <cfRule type="cellIs" dxfId="3808" priority="5228" operator="greaterThan">
      <formula>AG29</formula>
    </cfRule>
  </conditionalFormatting>
  <conditionalFormatting sqref="AF30">
    <cfRule type="cellIs" dxfId="3807" priority="5227" operator="greaterThan">
      <formula>AG30</formula>
    </cfRule>
  </conditionalFormatting>
  <conditionalFormatting sqref="AF31:AF45">
    <cfRule type="cellIs" dxfId="3806" priority="5226" operator="greaterThan">
      <formula>AG31</formula>
    </cfRule>
  </conditionalFormatting>
  <conditionalFormatting sqref="AF32">
    <cfRule type="cellIs" dxfId="3805" priority="5225" operator="greaterThan">
      <formula>AG32</formula>
    </cfRule>
  </conditionalFormatting>
  <conditionalFormatting sqref="AF33">
    <cfRule type="cellIs" dxfId="3804" priority="5224" operator="greaterThan">
      <formula>AG33</formula>
    </cfRule>
  </conditionalFormatting>
  <conditionalFormatting sqref="AF34">
    <cfRule type="cellIs" dxfId="3803" priority="5223" operator="greaterThan">
      <formula>AG34</formula>
    </cfRule>
  </conditionalFormatting>
  <conditionalFormatting sqref="AF35">
    <cfRule type="cellIs" dxfId="3802" priority="5222" operator="greaterThan">
      <formula>AG35</formula>
    </cfRule>
  </conditionalFormatting>
  <conditionalFormatting sqref="AF36">
    <cfRule type="cellIs" dxfId="3801" priority="5221" operator="greaterThan">
      <formula>AG36</formula>
    </cfRule>
  </conditionalFormatting>
  <conditionalFormatting sqref="AF37">
    <cfRule type="cellIs" dxfId="3800" priority="5220" operator="greaterThan">
      <formula>AG37</formula>
    </cfRule>
  </conditionalFormatting>
  <conditionalFormatting sqref="AF38">
    <cfRule type="cellIs" dxfId="3799" priority="5219" operator="greaterThan">
      <formula>AG38</formula>
    </cfRule>
  </conditionalFormatting>
  <conditionalFormatting sqref="AF39">
    <cfRule type="cellIs" dxfId="3798" priority="5218" operator="greaterThan">
      <formula>AG39</formula>
    </cfRule>
  </conditionalFormatting>
  <conditionalFormatting sqref="AF40">
    <cfRule type="cellIs" dxfId="3797" priority="5217" operator="greaterThan">
      <formula>AG40</formula>
    </cfRule>
  </conditionalFormatting>
  <conditionalFormatting sqref="AF41">
    <cfRule type="cellIs" dxfId="3796" priority="5216" operator="greaterThan">
      <formula>AG41</formula>
    </cfRule>
  </conditionalFormatting>
  <conditionalFormatting sqref="AF42">
    <cfRule type="cellIs" dxfId="3795" priority="5215" operator="greaterThan">
      <formula>AG42</formula>
    </cfRule>
  </conditionalFormatting>
  <conditionalFormatting sqref="AF43">
    <cfRule type="cellIs" dxfId="3794" priority="5214" operator="greaterThan">
      <formula>AG43</formula>
    </cfRule>
  </conditionalFormatting>
  <conditionalFormatting sqref="AF44">
    <cfRule type="cellIs" dxfId="3793" priority="5213" operator="greaterThan">
      <formula>AG44</formula>
    </cfRule>
  </conditionalFormatting>
  <conditionalFormatting sqref="AF45">
    <cfRule type="cellIs" dxfId="3792" priority="5212" operator="greaterThan">
      <formula>AG45</formula>
    </cfRule>
  </conditionalFormatting>
  <conditionalFormatting sqref="AL17:AL21">
    <cfRule type="cellIs" dxfId="3791" priority="5211" operator="greaterThan">
      <formula>AM17</formula>
    </cfRule>
  </conditionalFormatting>
  <conditionalFormatting sqref="AL17:AL21">
    <cfRule type="cellIs" dxfId="3790" priority="5210" operator="greaterThan">
      <formula>AM17</formula>
    </cfRule>
  </conditionalFormatting>
  <conditionalFormatting sqref="AL17:AL21">
    <cfRule type="cellIs" dxfId="3789" priority="5209" operator="greaterThan">
      <formula>AM17</formula>
    </cfRule>
  </conditionalFormatting>
  <conditionalFormatting sqref="AL17:AL21">
    <cfRule type="cellIs" dxfId="3788" priority="5208" operator="greaterThan">
      <formula>AM17</formula>
    </cfRule>
  </conditionalFormatting>
  <conditionalFormatting sqref="AL17:AL21">
    <cfRule type="cellIs" dxfId="3787" priority="5207" operator="greaterThan">
      <formula>AM17</formula>
    </cfRule>
  </conditionalFormatting>
  <conditionalFormatting sqref="AL17:AL21">
    <cfRule type="cellIs" dxfId="3786" priority="5206" operator="greaterThan">
      <formula>AM17</formula>
    </cfRule>
  </conditionalFormatting>
  <conditionalFormatting sqref="AL17:AL21">
    <cfRule type="cellIs" dxfId="3785" priority="5205" operator="greaterThan">
      <formula>AM17</formula>
    </cfRule>
  </conditionalFormatting>
  <conditionalFormatting sqref="AL17:AL21">
    <cfRule type="cellIs" dxfId="3784" priority="5195" operator="greaterThan">
      <formula>AM17</formula>
    </cfRule>
  </conditionalFormatting>
  <conditionalFormatting sqref="AL17">
    <cfRule type="cellIs" dxfId="3783" priority="5193" operator="greaterThan">
      <formula>AM17</formula>
    </cfRule>
  </conditionalFormatting>
  <conditionalFormatting sqref="AL18">
    <cfRule type="cellIs" dxfId="3782" priority="5192" operator="greaterThan">
      <formula>AM18</formula>
    </cfRule>
  </conditionalFormatting>
  <conditionalFormatting sqref="AL19">
    <cfRule type="cellIs" dxfId="3781" priority="5191" operator="greaterThan">
      <formula>AM19</formula>
    </cfRule>
  </conditionalFormatting>
  <conditionalFormatting sqref="AL20">
    <cfRule type="cellIs" dxfId="3780" priority="5190" operator="greaterThan">
      <formula>AM20</formula>
    </cfRule>
  </conditionalFormatting>
  <conditionalFormatting sqref="AL21">
    <cfRule type="cellIs" dxfId="3779" priority="5189" operator="greaterThan">
      <formula>AM21</formula>
    </cfRule>
  </conditionalFormatting>
  <conditionalFormatting sqref="AL6:AL24 AN33:AN39 AN41:AN44 AL26:AL45">
    <cfRule type="cellIs" dxfId="3778" priority="5116" operator="greaterThan">
      <formula>AM6</formula>
    </cfRule>
  </conditionalFormatting>
  <conditionalFormatting sqref="AL6:AL24 AN33:AN39 AN41:AN44 AL26:AL45">
    <cfRule type="cellIs" dxfId="3777" priority="5115" operator="greaterThan">
      <formula>AM6</formula>
    </cfRule>
  </conditionalFormatting>
  <conditionalFormatting sqref="AL6:AL24 AN33:AN39 AN41:AN44 AL26:AL45">
    <cfRule type="cellIs" dxfId="3776" priority="5114" operator="greaterThan">
      <formula>AM6</formula>
    </cfRule>
  </conditionalFormatting>
  <conditionalFormatting sqref="AL6:AL24 AN33:AN39 AN41:AN44 AL26:AL45">
    <cfRule type="cellIs" dxfId="3775" priority="5113" operator="greaterThan">
      <formula>AM6</formula>
    </cfRule>
  </conditionalFormatting>
  <conditionalFormatting sqref="AL6:AL24 AN33:AN39 AN41:AN44 AL26:AL45">
    <cfRule type="cellIs" dxfId="3774" priority="5112" operator="greaterThan">
      <formula>AM6</formula>
    </cfRule>
  </conditionalFormatting>
  <conditionalFormatting sqref="AL6:AL24 AN33:AN39 AN41:AN44 AL26:AL45">
    <cfRule type="cellIs" dxfId="3773" priority="5111" operator="greaterThan">
      <formula>AM6</formula>
    </cfRule>
  </conditionalFormatting>
  <conditionalFormatting sqref="AL6:AL24 AN33:AN39 AN41:AN44 AL26:AL45">
    <cfRule type="cellIs" dxfId="3772" priority="5110" operator="greaterThan">
      <formula>AM6</formula>
    </cfRule>
  </conditionalFormatting>
  <conditionalFormatting sqref="AL6:AL24 AN33:AN39 AN41:AN44 AL26:AL45">
    <cfRule type="cellIs" dxfId="3771" priority="5109" operator="greaterThan">
      <formula>AM6</formula>
    </cfRule>
  </conditionalFormatting>
  <conditionalFormatting sqref="AL6:AL24 AN33:AN39 AN41:AN44 AL26:AL45">
    <cfRule type="cellIs" dxfId="3770" priority="5108" operator="greaterThan">
      <formula>AM6</formula>
    </cfRule>
  </conditionalFormatting>
  <conditionalFormatting sqref="AL6">
    <cfRule type="cellIs" dxfId="3769" priority="5107" operator="greaterThan">
      <formula>AM6</formula>
    </cfRule>
  </conditionalFormatting>
  <conditionalFormatting sqref="AL8">
    <cfRule type="cellIs" dxfId="3768" priority="5106" operator="greaterThan">
      <formula>AM8</formula>
    </cfRule>
  </conditionalFormatting>
  <conditionalFormatting sqref="AL9">
    <cfRule type="cellIs" dxfId="3767" priority="5105" operator="greaterThan">
      <formula>AM9</formula>
    </cfRule>
  </conditionalFormatting>
  <conditionalFormatting sqref="AL7">
    <cfRule type="cellIs" dxfId="3766" priority="5104" operator="greaterThan">
      <formula>AM7</formula>
    </cfRule>
  </conditionalFormatting>
  <conditionalFormatting sqref="AL10">
    <cfRule type="cellIs" dxfId="3765" priority="5103" operator="greaterThan">
      <formula>AM10</formula>
    </cfRule>
  </conditionalFormatting>
  <conditionalFormatting sqref="AL11">
    <cfRule type="cellIs" dxfId="3764" priority="5102" operator="greaterThan">
      <formula>AM11</formula>
    </cfRule>
  </conditionalFormatting>
  <conditionalFormatting sqref="AL12">
    <cfRule type="cellIs" dxfId="3763" priority="5101" operator="greaterThan">
      <formula>AM12</formula>
    </cfRule>
  </conditionalFormatting>
  <conditionalFormatting sqref="AL13">
    <cfRule type="cellIs" dxfId="3762" priority="5100" operator="greaterThan">
      <formula>AM13</formula>
    </cfRule>
  </conditionalFormatting>
  <conditionalFormatting sqref="AL14">
    <cfRule type="cellIs" dxfId="3761" priority="5099" operator="greaterThan">
      <formula>AM14</formula>
    </cfRule>
  </conditionalFormatting>
  <conditionalFormatting sqref="AL15">
    <cfRule type="cellIs" dxfId="3760" priority="5098" operator="greaterThan">
      <formula>AM15</formula>
    </cfRule>
  </conditionalFormatting>
  <conditionalFormatting sqref="AL16">
    <cfRule type="cellIs" dxfId="3759" priority="5097" operator="greaterThan">
      <formula>AM16</formula>
    </cfRule>
  </conditionalFormatting>
  <conditionalFormatting sqref="AL17">
    <cfRule type="cellIs" dxfId="3758" priority="5096" operator="greaterThan">
      <formula>AM17</formula>
    </cfRule>
  </conditionalFormatting>
  <conditionalFormatting sqref="AL18">
    <cfRule type="cellIs" dxfId="3757" priority="5095" operator="greaterThan">
      <formula>AM18</formula>
    </cfRule>
  </conditionalFormatting>
  <conditionalFormatting sqref="AL19">
    <cfRule type="cellIs" dxfId="3756" priority="5094" operator="greaterThan">
      <formula>AM19</formula>
    </cfRule>
  </conditionalFormatting>
  <conditionalFormatting sqref="AL20">
    <cfRule type="cellIs" dxfId="3755" priority="5093" operator="greaterThan">
      <formula>AM20</formula>
    </cfRule>
  </conditionalFormatting>
  <conditionalFormatting sqref="AL21">
    <cfRule type="cellIs" dxfId="3754" priority="5092" operator="greaterThan">
      <formula>AM21</formula>
    </cfRule>
  </conditionalFormatting>
  <conditionalFormatting sqref="AL22">
    <cfRule type="cellIs" dxfId="3753" priority="5091" operator="greaterThan">
      <formula>AM22</formula>
    </cfRule>
  </conditionalFormatting>
  <conditionalFormatting sqref="AL23">
    <cfRule type="cellIs" dxfId="3752" priority="5090" operator="greaterThan">
      <formula>AM23</formula>
    </cfRule>
  </conditionalFormatting>
  <conditionalFormatting sqref="AL24">
    <cfRule type="cellIs" dxfId="3751" priority="5089" operator="greaterThan">
      <formula>AM24</formula>
    </cfRule>
  </conditionalFormatting>
  <conditionalFormatting sqref="AL26">
    <cfRule type="cellIs" dxfId="3750" priority="5087" operator="greaterThan">
      <formula>AM26</formula>
    </cfRule>
  </conditionalFormatting>
  <conditionalFormatting sqref="AL27">
    <cfRule type="cellIs" dxfId="3749" priority="5086" operator="greaterThan">
      <formula>AM27</formula>
    </cfRule>
  </conditionalFormatting>
  <conditionalFormatting sqref="AL28">
    <cfRule type="cellIs" dxfId="3748" priority="5085" operator="greaterThan">
      <formula>AM28</formula>
    </cfRule>
  </conditionalFormatting>
  <conditionalFormatting sqref="AL29">
    <cfRule type="cellIs" dxfId="3747" priority="5084" operator="greaterThan">
      <formula>AM29</formula>
    </cfRule>
  </conditionalFormatting>
  <conditionalFormatting sqref="AL30">
    <cfRule type="cellIs" dxfId="3746" priority="5083" operator="greaterThan">
      <formula>AM30</formula>
    </cfRule>
  </conditionalFormatting>
  <conditionalFormatting sqref="AL31">
    <cfRule type="cellIs" dxfId="3745" priority="5082" operator="greaterThan">
      <formula>AM31</formula>
    </cfRule>
  </conditionalFormatting>
  <conditionalFormatting sqref="AL32:AL44 AN33:AN39 AN41:AN44">
    <cfRule type="cellIs" dxfId="3744" priority="5081" operator="greaterThan">
      <formula>AM32</formula>
    </cfRule>
  </conditionalFormatting>
  <conditionalFormatting sqref="AL33 AN33">
    <cfRule type="cellIs" dxfId="3743" priority="5080" operator="greaterThan">
      <formula>AM33</formula>
    </cfRule>
  </conditionalFormatting>
  <conditionalFormatting sqref="AL34 AN34">
    <cfRule type="cellIs" dxfId="3742" priority="5079" operator="greaterThan">
      <formula>AM34</formula>
    </cfRule>
  </conditionalFormatting>
  <conditionalFormatting sqref="AL35 AN35">
    <cfRule type="cellIs" dxfId="3741" priority="5078" operator="greaterThan">
      <formula>AM35</formula>
    </cfRule>
  </conditionalFormatting>
  <conditionalFormatting sqref="AL36 AN36">
    <cfRule type="cellIs" dxfId="3740" priority="5077" operator="greaterThan">
      <formula>AM36</formula>
    </cfRule>
  </conditionalFormatting>
  <conditionalFormatting sqref="AL37 AN37">
    <cfRule type="cellIs" dxfId="3739" priority="5076" operator="greaterThan">
      <formula>AM37</formula>
    </cfRule>
  </conditionalFormatting>
  <conditionalFormatting sqref="AL38 AN38">
    <cfRule type="cellIs" dxfId="3738" priority="5075" operator="greaterThan">
      <formula>AM38</formula>
    </cfRule>
  </conditionalFormatting>
  <conditionalFormatting sqref="AL39 AN39">
    <cfRule type="cellIs" dxfId="3737" priority="5074" operator="greaterThan">
      <formula>AM39</formula>
    </cfRule>
  </conditionalFormatting>
  <conditionalFormatting sqref="AL40">
    <cfRule type="cellIs" dxfId="3736" priority="5073" operator="greaterThan">
      <formula>AM40</formula>
    </cfRule>
  </conditionalFormatting>
  <conditionalFormatting sqref="AL41 AN41">
    <cfRule type="cellIs" dxfId="3735" priority="5072" operator="greaterThan">
      <formula>AM41</formula>
    </cfRule>
  </conditionalFormatting>
  <conditionalFormatting sqref="AL42 AN42">
    <cfRule type="cellIs" dxfId="3734" priority="5071" operator="greaterThan">
      <formula>AM42</formula>
    </cfRule>
  </conditionalFormatting>
  <conditionalFormatting sqref="AL43 AN43">
    <cfRule type="cellIs" dxfId="3733" priority="5070" operator="greaterThan">
      <formula>AM43</formula>
    </cfRule>
  </conditionalFormatting>
  <conditionalFormatting sqref="AL44 AN44">
    <cfRule type="cellIs" dxfId="3732" priority="5069" operator="greaterThan">
      <formula>AM44</formula>
    </cfRule>
  </conditionalFormatting>
  <conditionalFormatting sqref="AL45">
    <cfRule type="cellIs" dxfId="3731" priority="5068" operator="greaterThan">
      <formula>AM45</formula>
    </cfRule>
  </conditionalFormatting>
  <conditionalFormatting sqref="AN6:AN24 AL22:AL23 AN26:AN45">
    <cfRule type="cellIs" dxfId="3730" priority="5067" operator="greaterThan">
      <formula>AM6</formula>
    </cfRule>
  </conditionalFormatting>
  <conditionalFormatting sqref="AN6:AN24 AL22:AL23 AN26:AN45">
    <cfRule type="cellIs" dxfId="3729" priority="5066" operator="greaterThan">
      <formula>AM6</formula>
    </cfRule>
  </conditionalFormatting>
  <conditionalFormatting sqref="AN6:AN24 AL22:AL23 AN26:AN45">
    <cfRule type="cellIs" dxfId="3728" priority="5065" operator="greaterThan">
      <formula>AM6</formula>
    </cfRule>
  </conditionalFormatting>
  <conditionalFormatting sqref="AN6:AN24 AL22:AL23 AN26:AN45">
    <cfRule type="cellIs" dxfId="3727" priority="5064" operator="greaterThan">
      <formula>AM6</formula>
    </cfRule>
  </conditionalFormatting>
  <conditionalFormatting sqref="AN6:AN24 AL22:AL23 AN26:AN45">
    <cfRule type="cellIs" dxfId="3726" priority="5063" operator="greaterThan">
      <formula>AM6</formula>
    </cfRule>
  </conditionalFormatting>
  <conditionalFormatting sqref="AN6:AN24 AL22:AL23 AN26:AN45">
    <cfRule type="cellIs" dxfId="3725" priority="5062" operator="greaterThan">
      <formula>AM6</formula>
    </cfRule>
  </conditionalFormatting>
  <conditionalFormatting sqref="AN6:AN24 AL22:AL23 AN26:AN45">
    <cfRule type="cellIs" dxfId="3724" priority="5061" operator="greaterThan">
      <formula>AM6</formula>
    </cfRule>
  </conditionalFormatting>
  <conditionalFormatting sqref="AN6:AN24 AL22:AL23 AN26:AN45">
    <cfRule type="cellIs" dxfId="3723" priority="5060" operator="greaterThan">
      <formula>AM6</formula>
    </cfRule>
  </conditionalFormatting>
  <conditionalFormatting sqref="AN6:AN24 AL22:AL23 AN26:AN45">
    <cfRule type="cellIs" dxfId="3722" priority="5059" operator="greaterThan">
      <formula>AM6</formula>
    </cfRule>
  </conditionalFormatting>
  <conditionalFormatting sqref="AN6:AN24 AL22:AL23 AN26:AN45">
    <cfRule type="cellIs" dxfId="3721" priority="5058" operator="greaterThan">
      <formula>AM6</formula>
    </cfRule>
  </conditionalFormatting>
  <conditionalFormatting sqref="AN6">
    <cfRule type="cellIs" dxfId="3720" priority="5057" operator="greaterThan">
      <formula>AO6</formula>
    </cfRule>
  </conditionalFormatting>
  <conditionalFormatting sqref="AN8">
    <cfRule type="cellIs" dxfId="3719" priority="5056" operator="greaterThan">
      <formula>AO8</formula>
    </cfRule>
  </conditionalFormatting>
  <conditionalFormatting sqref="AN9">
    <cfRule type="cellIs" dxfId="3718" priority="5055" operator="greaterThan">
      <formula>AO9</formula>
    </cfRule>
  </conditionalFormatting>
  <conditionalFormatting sqref="AN7">
    <cfRule type="cellIs" dxfId="3717" priority="5054" operator="greaterThan">
      <formula>AO7</formula>
    </cfRule>
  </conditionalFormatting>
  <conditionalFormatting sqref="AN10">
    <cfRule type="cellIs" dxfId="3716" priority="5053" operator="greaterThan">
      <formula>AO10</formula>
    </cfRule>
  </conditionalFormatting>
  <conditionalFormatting sqref="AN11">
    <cfRule type="cellIs" dxfId="3715" priority="5052" operator="greaterThan">
      <formula>AO11</formula>
    </cfRule>
  </conditionalFormatting>
  <conditionalFormatting sqref="AN12">
    <cfRule type="cellIs" dxfId="3714" priority="5051" operator="greaterThan">
      <formula>AO12</formula>
    </cfRule>
  </conditionalFormatting>
  <conditionalFormatting sqref="AN13">
    <cfRule type="cellIs" dxfId="3713" priority="5050" operator="greaterThan">
      <formula>AO13</formula>
    </cfRule>
  </conditionalFormatting>
  <conditionalFormatting sqref="AN14">
    <cfRule type="cellIs" dxfId="3712" priority="5049" operator="greaterThan">
      <formula>AO14</formula>
    </cfRule>
  </conditionalFormatting>
  <conditionalFormatting sqref="AN15">
    <cfRule type="cellIs" dxfId="3711" priority="5048" operator="greaterThan">
      <formula>AO15</formula>
    </cfRule>
  </conditionalFormatting>
  <conditionalFormatting sqref="AN16">
    <cfRule type="cellIs" dxfId="3710" priority="5047" operator="greaterThan">
      <formula>AO16</formula>
    </cfRule>
  </conditionalFormatting>
  <conditionalFormatting sqref="AN17">
    <cfRule type="cellIs" dxfId="3709" priority="5046" operator="greaterThan">
      <formula>AO17</formula>
    </cfRule>
  </conditionalFormatting>
  <conditionalFormatting sqref="AN18">
    <cfRule type="cellIs" dxfId="3708" priority="5045" operator="greaterThan">
      <formula>AO18</formula>
    </cfRule>
  </conditionalFormatting>
  <conditionalFormatting sqref="AN19">
    <cfRule type="cellIs" dxfId="3707" priority="5044" operator="greaterThan">
      <formula>AO19</formula>
    </cfRule>
  </conditionalFormatting>
  <conditionalFormatting sqref="AN20">
    <cfRule type="cellIs" dxfId="3706" priority="5043" operator="greaterThan">
      <formula>AO20</formula>
    </cfRule>
  </conditionalFormatting>
  <conditionalFormatting sqref="AN21">
    <cfRule type="cellIs" dxfId="3705" priority="5042" operator="greaterThan">
      <formula>AO21</formula>
    </cfRule>
  </conditionalFormatting>
  <conditionalFormatting sqref="AN22 AL22">
    <cfRule type="cellIs" dxfId="3704" priority="5041" operator="greaterThan">
      <formula>AM22</formula>
    </cfRule>
  </conditionalFormatting>
  <conditionalFormatting sqref="AN23 AL23">
    <cfRule type="cellIs" dxfId="3703" priority="5040" operator="greaterThan">
      <formula>AM23</formula>
    </cfRule>
  </conditionalFormatting>
  <conditionalFormatting sqref="AN24">
    <cfRule type="cellIs" dxfId="3702" priority="5039" operator="greaterThan">
      <formula>AO24</formula>
    </cfRule>
  </conditionalFormatting>
  <conditionalFormatting sqref="AN26">
    <cfRule type="cellIs" dxfId="3701" priority="5037" operator="greaterThan">
      <formula>AO26</formula>
    </cfRule>
  </conditionalFormatting>
  <conditionalFormatting sqref="AN27">
    <cfRule type="cellIs" dxfId="3700" priority="5036" operator="greaterThan">
      <formula>AO27</formula>
    </cfRule>
  </conditionalFormatting>
  <conditionalFormatting sqref="AN28">
    <cfRule type="cellIs" dxfId="3699" priority="5035" operator="greaterThan">
      <formula>AO28</formula>
    </cfRule>
  </conditionalFormatting>
  <conditionalFormatting sqref="AN29">
    <cfRule type="cellIs" dxfId="3698" priority="5034" operator="greaterThan">
      <formula>AO29</formula>
    </cfRule>
  </conditionalFormatting>
  <conditionalFormatting sqref="AN30">
    <cfRule type="cellIs" dxfId="3697" priority="5033" operator="greaterThan">
      <formula>AO30</formula>
    </cfRule>
  </conditionalFormatting>
  <conditionalFormatting sqref="AN31">
    <cfRule type="cellIs" dxfId="3696" priority="5032" operator="greaterThan">
      <formula>AO31</formula>
    </cfRule>
  </conditionalFormatting>
  <conditionalFormatting sqref="AN32">
    <cfRule type="cellIs" dxfId="3695" priority="5031" operator="greaterThan">
      <formula>AO32</formula>
    </cfRule>
  </conditionalFormatting>
  <conditionalFormatting sqref="AN33">
    <cfRule type="cellIs" dxfId="3694" priority="5030" operator="greaterThan">
      <formula>AO33</formula>
    </cfRule>
  </conditionalFormatting>
  <conditionalFormatting sqref="AN34">
    <cfRule type="cellIs" dxfId="3693" priority="5029" operator="greaterThan">
      <formula>AO34</formula>
    </cfRule>
  </conditionalFormatting>
  <conditionalFormatting sqref="AN35">
    <cfRule type="cellIs" dxfId="3692" priority="5028" operator="greaterThan">
      <formula>AO35</formula>
    </cfRule>
  </conditionalFormatting>
  <conditionalFormatting sqref="AN36">
    <cfRule type="cellIs" dxfId="3691" priority="5027" operator="greaterThan">
      <formula>AO36</formula>
    </cfRule>
  </conditionalFormatting>
  <conditionalFormatting sqref="AN37">
    <cfRule type="cellIs" dxfId="3690" priority="5026" operator="greaterThan">
      <formula>AO37</formula>
    </cfRule>
  </conditionalFormatting>
  <conditionalFormatting sqref="AN38">
    <cfRule type="cellIs" dxfId="3689" priority="5025" operator="greaterThan">
      <formula>AO38</formula>
    </cfRule>
  </conditionalFormatting>
  <conditionalFormatting sqref="AN39">
    <cfRule type="cellIs" dxfId="3688" priority="5024" operator="greaterThan">
      <formula>AO39</formula>
    </cfRule>
  </conditionalFormatting>
  <conditionalFormatting sqref="AN40">
    <cfRule type="cellIs" dxfId="3687" priority="5023" operator="greaterThan">
      <formula>AO40</formula>
    </cfRule>
  </conditionalFormatting>
  <conditionalFormatting sqref="AN41">
    <cfRule type="cellIs" dxfId="3686" priority="5022" operator="greaterThan">
      <formula>AO41</formula>
    </cfRule>
  </conditionalFormatting>
  <conditionalFormatting sqref="AN42">
    <cfRule type="cellIs" dxfId="3685" priority="5021" operator="greaterThan">
      <formula>AO42</formula>
    </cfRule>
  </conditionalFormatting>
  <conditionalFormatting sqref="AN43">
    <cfRule type="cellIs" dxfId="3684" priority="5020" operator="greaterThan">
      <formula>AO43</formula>
    </cfRule>
  </conditionalFormatting>
  <conditionalFormatting sqref="AN44">
    <cfRule type="cellIs" dxfId="3683" priority="5019" operator="greaterThan">
      <formula>AO44</formula>
    </cfRule>
  </conditionalFormatting>
  <conditionalFormatting sqref="AN45">
    <cfRule type="cellIs" dxfId="3682" priority="5018" operator="greaterThan">
      <formula>AO45</formula>
    </cfRule>
  </conditionalFormatting>
  <conditionalFormatting sqref="AS6:AS24 AS26:AS45">
    <cfRule type="cellIs" dxfId="3681" priority="5017" operator="greaterThan">
      <formula>AT6</formula>
    </cfRule>
  </conditionalFormatting>
  <conditionalFormatting sqref="AS6:AS24 AS26:AS45">
    <cfRule type="cellIs" dxfId="3680" priority="5016" operator="greaterThan">
      <formula>AT6</formula>
    </cfRule>
  </conditionalFormatting>
  <conditionalFormatting sqref="AS6:AS24 AS26:AS45">
    <cfRule type="cellIs" dxfId="3679" priority="5015" operator="greaterThan">
      <formula>AT6</formula>
    </cfRule>
  </conditionalFormatting>
  <conditionalFormatting sqref="AS6:AS24 AS26:AS45">
    <cfRule type="cellIs" dxfId="3678" priority="5014" operator="greaterThan">
      <formula>AT6</formula>
    </cfRule>
  </conditionalFormatting>
  <conditionalFormatting sqref="AS6:AS24 AS26:AS45">
    <cfRule type="cellIs" dxfId="3677" priority="5013" operator="greaterThan">
      <formula>AT6</formula>
    </cfRule>
  </conditionalFormatting>
  <conditionalFormatting sqref="AS6:AS24 AS26:AS45">
    <cfRule type="cellIs" dxfId="3676" priority="5012" operator="greaterThan">
      <formula>AT6</formula>
    </cfRule>
  </conditionalFormatting>
  <conditionalFormatting sqref="AS6:AS24 AS26:AS45">
    <cfRule type="cellIs" dxfId="3675" priority="5011" operator="greaterThan">
      <formula>AT6</formula>
    </cfRule>
  </conditionalFormatting>
  <conditionalFormatting sqref="AS6:AS24 AS26:AS45">
    <cfRule type="cellIs" dxfId="3674" priority="5010" operator="greaterThan">
      <formula>AT6</formula>
    </cfRule>
  </conditionalFormatting>
  <conditionalFormatting sqref="AS6:AS24 AS26:AS45">
    <cfRule type="cellIs" dxfId="3673" priority="5009" operator="greaterThan">
      <formula>AT6</formula>
    </cfRule>
  </conditionalFormatting>
  <conditionalFormatting sqref="AS6:AS24 AS26:AS45">
    <cfRule type="cellIs" dxfId="3672" priority="5008" operator="greaterThan">
      <formula>AT6</formula>
    </cfRule>
  </conditionalFormatting>
  <conditionalFormatting sqref="AS6:AS24 AS26:AS45">
    <cfRule type="cellIs" dxfId="3671" priority="5007" operator="greaterThan">
      <formula>AT6</formula>
    </cfRule>
  </conditionalFormatting>
  <conditionalFormatting sqref="AS6">
    <cfRule type="cellIs" dxfId="3670" priority="5006" operator="greaterThan">
      <formula>AT6</formula>
    </cfRule>
  </conditionalFormatting>
  <conditionalFormatting sqref="AS8">
    <cfRule type="cellIs" dxfId="3669" priority="5005" operator="greaterThan">
      <formula>AT8</formula>
    </cfRule>
  </conditionalFormatting>
  <conditionalFormatting sqref="AS9">
    <cfRule type="cellIs" dxfId="3668" priority="5004" operator="greaterThan">
      <formula>AT9</formula>
    </cfRule>
  </conditionalFormatting>
  <conditionalFormatting sqref="AS7">
    <cfRule type="cellIs" dxfId="3667" priority="5003" operator="greaterThan">
      <formula>AT7</formula>
    </cfRule>
  </conditionalFormatting>
  <conditionalFormatting sqref="AS10">
    <cfRule type="cellIs" dxfId="3666" priority="5002" operator="greaterThan">
      <formula>AT10</formula>
    </cfRule>
  </conditionalFormatting>
  <conditionalFormatting sqref="AS11">
    <cfRule type="cellIs" dxfId="3665" priority="5001" operator="greaterThan">
      <formula>AT11</formula>
    </cfRule>
  </conditionalFormatting>
  <conditionalFormatting sqref="AS6:AS12">
    <cfRule type="cellIs" dxfId="3664" priority="5000" operator="greaterThan">
      <formula>AT6</formula>
    </cfRule>
  </conditionalFormatting>
  <conditionalFormatting sqref="AS13">
    <cfRule type="cellIs" dxfId="3663" priority="4999" operator="greaterThan">
      <formula>AT13</formula>
    </cfRule>
  </conditionalFormatting>
  <conditionalFormatting sqref="AS14">
    <cfRule type="cellIs" dxfId="3662" priority="4998" operator="greaterThan">
      <formula>AT14</formula>
    </cfRule>
  </conditionalFormatting>
  <conditionalFormatting sqref="AS15">
    <cfRule type="cellIs" dxfId="3661" priority="4997" operator="greaterThan">
      <formula>AT15</formula>
    </cfRule>
  </conditionalFormatting>
  <conditionalFormatting sqref="AS16">
    <cfRule type="cellIs" dxfId="3660" priority="4996" operator="greaterThan">
      <formula>AT16</formula>
    </cfRule>
  </conditionalFormatting>
  <conditionalFormatting sqref="AS17">
    <cfRule type="cellIs" dxfId="3659" priority="4995" operator="greaterThan">
      <formula>AT17</formula>
    </cfRule>
  </conditionalFormatting>
  <conditionalFormatting sqref="AS18">
    <cfRule type="cellIs" dxfId="3658" priority="4994" operator="greaterThan">
      <formula>AT18</formula>
    </cfRule>
  </conditionalFormatting>
  <conditionalFormatting sqref="AS19">
    <cfRule type="cellIs" dxfId="3657" priority="4993" operator="greaterThan">
      <formula>AT19</formula>
    </cfRule>
  </conditionalFormatting>
  <conditionalFormatting sqref="AS20">
    <cfRule type="cellIs" dxfId="3656" priority="4992" operator="greaterThan">
      <formula>AT20</formula>
    </cfRule>
  </conditionalFormatting>
  <conditionalFormatting sqref="AS21">
    <cfRule type="cellIs" dxfId="3655" priority="4991" operator="greaterThan">
      <formula>AT21</formula>
    </cfRule>
  </conditionalFormatting>
  <conditionalFormatting sqref="AS22">
    <cfRule type="cellIs" dxfId="3654" priority="4990" operator="greaterThan">
      <formula>AT22</formula>
    </cfRule>
  </conditionalFormatting>
  <conditionalFormatting sqref="AS23">
    <cfRule type="cellIs" dxfId="3653" priority="4989" operator="greaterThan">
      <formula>AT23</formula>
    </cfRule>
  </conditionalFormatting>
  <conditionalFormatting sqref="AS24">
    <cfRule type="cellIs" dxfId="3652" priority="4988" operator="greaterThan">
      <formula>AT24</formula>
    </cfRule>
  </conditionalFormatting>
  <conditionalFormatting sqref="AS26">
    <cfRule type="cellIs" dxfId="3651" priority="4986" operator="greaterThan">
      <formula>AT26</formula>
    </cfRule>
  </conditionalFormatting>
  <conditionalFormatting sqref="AS27">
    <cfRule type="cellIs" dxfId="3650" priority="4985" operator="greaterThan">
      <formula>AT27</formula>
    </cfRule>
  </conditionalFormatting>
  <conditionalFormatting sqref="AS28">
    <cfRule type="cellIs" dxfId="3649" priority="4984" operator="greaterThan">
      <formula>AT28</formula>
    </cfRule>
  </conditionalFormatting>
  <conditionalFormatting sqref="AS29">
    <cfRule type="cellIs" dxfId="3648" priority="4983" operator="greaterThan">
      <formula>AT29</formula>
    </cfRule>
  </conditionalFormatting>
  <conditionalFormatting sqref="AS30">
    <cfRule type="cellIs" dxfId="3647" priority="4982" operator="greaterThan">
      <formula>AT30</formula>
    </cfRule>
  </conditionalFormatting>
  <conditionalFormatting sqref="AS31">
    <cfRule type="cellIs" dxfId="3646" priority="4981" operator="greaterThan">
      <formula>AT31</formula>
    </cfRule>
  </conditionalFormatting>
  <conditionalFormatting sqref="AS32">
    <cfRule type="cellIs" dxfId="3645" priority="4980" operator="greaterThan">
      <formula>AT32</formula>
    </cfRule>
  </conditionalFormatting>
  <conditionalFormatting sqref="AS33">
    <cfRule type="cellIs" dxfId="3644" priority="4979" operator="greaterThan">
      <formula>AT33</formula>
    </cfRule>
  </conditionalFormatting>
  <conditionalFormatting sqref="AS34">
    <cfRule type="cellIs" dxfId="3643" priority="4978" operator="greaterThan">
      <formula>AT34</formula>
    </cfRule>
  </conditionalFormatting>
  <conditionalFormatting sqref="AS35">
    <cfRule type="cellIs" dxfId="3642" priority="4977" operator="greaterThan">
      <formula>AT35</formula>
    </cfRule>
  </conditionalFormatting>
  <conditionalFormatting sqref="AS36">
    <cfRule type="cellIs" dxfId="3641" priority="4976" operator="greaterThan">
      <formula>AT36</formula>
    </cfRule>
  </conditionalFormatting>
  <conditionalFormatting sqref="AS37">
    <cfRule type="cellIs" dxfId="3640" priority="4975" operator="greaterThan">
      <formula>AT37</formula>
    </cfRule>
  </conditionalFormatting>
  <conditionalFormatting sqref="AS38">
    <cfRule type="cellIs" dxfId="3639" priority="4974" operator="greaterThan">
      <formula>AT38</formula>
    </cfRule>
  </conditionalFormatting>
  <conditionalFormatting sqref="AS39">
    <cfRule type="cellIs" dxfId="3638" priority="4973" operator="greaterThan">
      <formula>AT39</formula>
    </cfRule>
  </conditionalFormatting>
  <conditionalFormatting sqref="AS40">
    <cfRule type="cellIs" dxfId="3637" priority="4972" operator="greaterThan">
      <formula>AT40</formula>
    </cfRule>
  </conditionalFormatting>
  <conditionalFormatting sqref="AS41">
    <cfRule type="cellIs" dxfId="3636" priority="4971" operator="greaterThan">
      <formula>AT41</formula>
    </cfRule>
  </conditionalFormatting>
  <conditionalFormatting sqref="AS42">
    <cfRule type="cellIs" dxfId="3635" priority="4970" operator="greaterThan">
      <formula>AT42</formula>
    </cfRule>
  </conditionalFormatting>
  <conditionalFormatting sqref="AS43">
    <cfRule type="cellIs" dxfId="3634" priority="4969" operator="greaterThan">
      <formula>AT43</formula>
    </cfRule>
  </conditionalFormatting>
  <conditionalFormatting sqref="AS44">
    <cfRule type="cellIs" dxfId="3633" priority="4968" operator="greaterThan">
      <formula>AT44</formula>
    </cfRule>
  </conditionalFormatting>
  <conditionalFormatting sqref="AS45">
    <cfRule type="cellIs" dxfId="3632" priority="4967" operator="greaterThan">
      <formula>AT45</formula>
    </cfRule>
  </conditionalFormatting>
  <conditionalFormatting sqref="E6">
    <cfRule type="cellIs" dxfId="3631" priority="4966" operator="greaterThan">
      <formula>F6</formula>
    </cfRule>
  </conditionalFormatting>
  <conditionalFormatting sqref="G18 I18 E7:E24 E26:E45">
    <cfRule type="cellIs" dxfId="3630" priority="4965" operator="greaterThan">
      <formula>F7</formula>
    </cfRule>
  </conditionalFormatting>
  <conditionalFormatting sqref="G6">
    <cfRule type="cellIs" dxfId="3629" priority="4964" operator="greaterThan">
      <formula>H6</formula>
    </cfRule>
  </conditionalFormatting>
  <conditionalFormatting sqref="G7:G24 G26:G45">
    <cfRule type="cellIs" dxfId="3628" priority="4963" operator="greaterThan">
      <formula>H7</formula>
    </cfRule>
  </conditionalFormatting>
  <conditionalFormatting sqref="I6">
    <cfRule type="cellIs" dxfId="3627" priority="4962" operator="greaterThan">
      <formula>J6</formula>
    </cfRule>
  </conditionalFormatting>
  <conditionalFormatting sqref="I7:I12 I14:I24 I26:I45">
    <cfRule type="cellIs" dxfId="3626" priority="4961" operator="greaterThan">
      <formula>J7</formula>
    </cfRule>
  </conditionalFormatting>
  <conditionalFormatting sqref="N6:N12 N14:N24 N26:N45">
    <cfRule type="cellIs" dxfId="3625" priority="4960" operator="greaterThan">
      <formula>O6</formula>
    </cfRule>
  </conditionalFormatting>
  <conditionalFormatting sqref="P7:P9 P11:P12 P14:P24 P26:P45">
    <cfRule type="cellIs" dxfId="3624" priority="4959" operator="greaterThan">
      <formula>Q7</formula>
    </cfRule>
  </conditionalFormatting>
  <conditionalFormatting sqref="R6:R7 R9:R24 R27:R45">
    <cfRule type="cellIs" dxfId="3623" priority="4958" operator="greaterThan">
      <formula>S6</formula>
    </cfRule>
  </conditionalFormatting>
  <conditionalFormatting sqref="N6">
    <cfRule type="cellIs" dxfId="3622" priority="4957" operator="greaterThan">
      <formula>O6</formula>
    </cfRule>
  </conditionalFormatting>
  <conditionalFormatting sqref="N7:N12 N14:N24 N26:N45">
    <cfRule type="cellIs" dxfId="3621" priority="4956" operator="greaterThan">
      <formula>O7</formula>
    </cfRule>
  </conditionalFormatting>
  <conditionalFormatting sqref="P7:P9 P11:P12 P14:P24 P26:P45">
    <cfRule type="cellIs" dxfId="3620" priority="4954" operator="greaterThan">
      <formula>Q7</formula>
    </cfRule>
  </conditionalFormatting>
  <conditionalFormatting sqref="R6">
    <cfRule type="cellIs" dxfId="3619" priority="4953" operator="greaterThan">
      <formula>S6</formula>
    </cfRule>
  </conditionalFormatting>
  <conditionalFormatting sqref="R7 R9:R24 R27:R45">
    <cfRule type="cellIs" dxfId="3618" priority="4952" operator="greaterThan">
      <formula>S7</formula>
    </cfRule>
  </conditionalFormatting>
  <conditionalFormatting sqref="W7 W9:W24 W26:W45">
    <cfRule type="cellIs" dxfId="3617" priority="4951" operator="greaterThan">
      <formula>X7</formula>
    </cfRule>
  </conditionalFormatting>
  <conditionalFormatting sqref="Y6 Y10:Y24 Y26:Y45">
    <cfRule type="cellIs" dxfId="3616" priority="4950" operator="greaterThan">
      <formula>Z6</formula>
    </cfRule>
  </conditionalFormatting>
  <conditionalFormatting sqref="AA6:AA24 AA26:AA45">
    <cfRule type="cellIs" dxfId="3615" priority="4949" operator="greaterThan">
      <formula>AB6</formula>
    </cfRule>
  </conditionalFormatting>
  <conditionalFormatting sqref="W7">
    <cfRule type="cellIs" dxfId="3614" priority="4948" operator="greaterThan">
      <formula>X7</formula>
    </cfRule>
  </conditionalFormatting>
  <conditionalFormatting sqref="W7 W9:W24 W26:W45">
    <cfRule type="cellIs" dxfId="3613" priority="4947" operator="greaterThan">
      <formula>X7</formula>
    </cfRule>
  </conditionalFormatting>
  <conditionalFormatting sqref="Y6">
    <cfRule type="cellIs" dxfId="3612" priority="4946" operator="greaterThan">
      <formula>Z6</formula>
    </cfRule>
  </conditionalFormatting>
  <conditionalFormatting sqref="Y10:Y24 Y26:Y45">
    <cfRule type="cellIs" dxfId="3611" priority="4945" operator="greaterThan">
      <formula>Z10</formula>
    </cfRule>
  </conditionalFormatting>
  <conditionalFormatting sqref="AA6">
    <cfRule type="cellIs" dxfId="3610" priority="4944" operator="greaterThan">
      <formula>AB6</formula>
    </cfRule>
  </conditionalFormatting>
  <conditionalFormatting sqref="AA7:AA24 AA26:AA45">
    <cfRule type="cellIs" dxfId="3609" priority="4943" operator="greaterThan">
      <formula>AB7</formula>
    </cfRule>
  </conditionalFormatting>
  <conditionalFormatting sqref="AS6:AS24 AS26:AS45">
    <cfRule type="cellIs" dxfId="3608" priority="4942" operator="greaterThan">
      <formula>AT6</formula>
    </cfRule>
  </conditionalFormatting>
  <conditionalFormatting sqref="AS6">
    <cfRule type="cellIs" dxfId="3607" priority="4941" operator="greaterThan">
      <formula>AT6</formula>
    </cfRule>
  </conditionalFormatting>
  <conditionalFormatting sqref="AS6:AS24 AS26:AS45">
    <cfRule type="cellIs" dxfId="3606" priority="4940" operator="greaterThan">
      <formula>AT6</formula>
    </cfRule>
  </conditionalFormatting>
  <conditionalFormatting sqref="E19">
    <cfRule type="cellIs" dxfId="3605" priority="4939" operator="greaterThan">
      <formula>F19</formula>
    </cfRule>
  </conditionalFormatting>
  <conditionalFormatting sqref="I36">
    <cfRule type="cellIs" dxfId="3604" priority="4937" operator="greaterThan">
      <formula>J36</formula>
    </cfRule>
  </conditionalFormatting>
  <conditionalFormatting sqref="I36">
    <cfRule type="cellIs" dxfId="3603" priority="4936" operator="greaterThan">
      <formula>J36</formula>
    </cfRule>
  </conditionalFormatting>
  <conditionalFormatting sqref="I36">
    <cfRule type="cellIs" dxfId="3602" priority="4935" operator="greaterThan">
      <formula>J36</formula>
    </cfRule>
  </conditionalFormatting>
  <conditionalFormatting sqref="I41">
    <cfRule type="cellIs" dxfId="3601" priority="4934" operator="greaterThan">
      <formula>J41</formula>
    </cfRule>
  </conditionalFormatting>
  <conditionalFormatting sqref="I41">
    <cfRule type="cellIs" dxfId="3600" priority="4933" operator="greaterThan">
      <formula>J41</formula>
    </cfRule>
  </conditionalFormatting>
  <conditionalFormatting sqref="I41">
    <cfRule type="cellIs" dxfId="3599" priority="4932" operator="greaterThan">
      <formula>J41</formula>
    </cfRule>
  </conditionalFormatting>
  <conditionalFormatting sqref="R14">
    <cfRule type="cellIs" dxfId="3598" priority="4931" operator="greaterThan">
      <formula>S14</formula>
    </cfRule>
  </conditionalFormatting>
  <conditionalFormatting sqref="R14">
    <cfRule type="cellIs" dxfId="3597" priority="4930" operator="greaterThan">
      <formula>S14</formula>
    </cfRule>
  </conditionalFormatting>
  <conditionalFormatting sqref="R14">
    <cfRule type="cellIs" dxfId="3596" priority="4929" operator="greaterThan">
      <formula>S14</formula>
    </cfRule>
  </conditionalFormatting>
  <conditionalFormatting sqref="P18">
    <cfRule type="cellIs" dxfId="3595" priority="4928" operator="greaterThan">
      <formula>Q18</formula>
    </cfRule>
  </conditionalFormatting>
  <conditionalFormatting sqref="P18">
    <cfRule type="cellIs" dxfId="3594" priority="4927" operator="greaterThan">
      <formula>Q18</formula>
    </cfRule>
  </conditionalFormatting>
  <conditionalFormatting sqref="P18">
    <cfRule type="cellIs" dxfId="3593" priority="4926" operator="greaterThan">
      <formula>Q18</formula>
    </cfRule>
  </conditionalFormatting>
  <conditionalFormatting sqref="P22 R22">
    <cfRule type="cellIs" dxfId="3592" priority="4925" operator="greaterThan">
      <formula>Q22</formula>
    </cfRule>
  </conditionalFormatting>
  <conditionalFormatting sqref="P22 R22">
    <cfRule type="cellIs" dxfId="3591" priority="4924" operator="greaterThan">
      <formula>Q22</formula>
    </cfRule>
  </conditionalFormatting>
  <conditionalFormatting sqref="P22 R22">
    <cfRule type="cellIs" dxfId="3590" priority="4923" operator="greaterThan">
      <formula>Q22</formula>
    </cfRule>
  </conditionalFormatting>
  <conditionalFormatting sqref="P23">
    <cfRule type="cellIs" dxfId="3589" priority="4922" operator="greaterThan">
      <formula>Q23</formula>
    </cfRule>
  </conditionalFormatting>
  <conditionalFormatting sqref="P23">
    <cfRule type="cellIs" dxfId="3588" priority="4921" operator="greaterThan">
      <formula>Q23</formula>
    </cfRule>
  </conditionalFormatting>
  <conditionalFormatting sqref="P23">
    <cfRule type="cellIs" dxfId="3587" priority="4920" operator="greaterThan">
      <formula>Q23</formula>
    </cfRule>
  </conditionalFormatting>
  <conditionalFormatting sqref="P41 R41">
    <cfRule type="cellIs" dxfId="3586" priority="4919" operator="greaterThan">
      <formula>Q41</formula>
    </cfRule>
  </conditionalFormatting>
  <conditionalFormatting sqref="P41 R41">
    <cfRule type="cellIs" dxfId="3585" priority="4918" operator="greaterThan">
      <formula>Q41</formula>
    </cfRule>
  </conditionalFormatting>
  <conditionalFormatting sqref="P41 R41">
    <cfRule type="cellIs" dxfId="3584" priority="4917" operator="greaterThan">
      <formula>Q41</formula>
    </cfRule>
  </conditionalFormatting>
  <conditionalFormatting sqref="R44">
    <cfRule type="cellIs" dxfId="3583" priority="4916" operator="greaterThan">
      <formula>S44</formula>
    </cfRule>
  </conditionalFormatting>
  <conditionalFormatting sqref="R44">
    <cfRule type="cellIs" dxfId="3582" priority="4915" operator="greaterThan">
      <formula>S44</formula>
    </cfRule>
  </conditionalFormatting>
  <conditionalFormatting sqref="R44">
    <cfRule type="cellIs" dxfId="3581" priority="4914" operator="greaterThan">
      <formula>S44</formula>
    </cfRule>
  </conditionalFormatting>
  <conditionalFormatting sqref="W7">
    <cfRule type="cellIs" dxfId="3580" priority="4913" operator="greaterThan">
      <formula>X7</formula>
    </cfRule>
  </conditionalFormatting>
  <conditionalFormatting sqref="W7">
    <cfRule type="cellIs" dxfId="3579" priority="4912" operator="greaterThan">
      <formula>X7</formula>
    </cfRule>
  </conditionalFormatting>
  <conditionalFormatting sqref="W7">
    <cfRule type="cellIs" dxfId="3578" priority="4911" operator="greaterThan">
      <formula>X7</formula>
    </cfRule>
  </conditionalFormatting>
  <conditionalFormatting sqref="W15">
    <cfRule type="cellIs" dxfId="3577" priority="4910" operator="greaterThan">
      <formula>X15</formula>
    </cfRule>
  </conditionalFormatting>
  <conditionalFormatting sqref="W15">
    <cfRule type="cellIs" dxfId="3576" priority="4909" operator="greaterThan">
      <formula>X15</formula>
    </cfRule>
  </conditionalFormatting>
  <conditionalFormatting sqref="W15">
    <cfRule type="cellIs" dxfId="3575" priority="4908" operator="greaterThan">
      <formula>X15</formula>
    </cfRule>
  </conditionalFormatting>
  <conditionalFormatting sqref="W17:W21 Y17:Y20">
    <cfRule type="cellIs" dxfId="3574" priority="4907" operator="greaterThan">
      <formula>X17</formula>
    </cfRule>
  </conditionalFormatting>
  <conditionalFormatting sqref="W17:W21 Y17:Y20">
    <cfRule type="cellIs" dxfId="3573" priority="4906" operator="greaterThan">
      <formula>X17</formula>
    </cfRule>
  </conditionalFormatting>
  <conditionalFormatting sqref="W17:W21 Y17:Y20">
    <cfRule type="cellIs" dxfId="3572" priority="4905" operator="greaterThan">
      <formula>X17</formula>
    </cfRule>
  </conditionalFormatting>
  <conditionalFormatting sqref="AA18:AA20">
    <cfRule type="cellIs" dxfId="3571" priority="4904" operator="greaterThan">
      <formula>AB18</formula>
    </cfRule>
  </conditionalFormatting>
  <conditionalFormatting sqref="AA18:AA20">
    <cfRule type="cellIs" dxfId="3570" priority="4903" operator="greaterThan">
      <formula>AB18</formula>
    </cfRule>
  </conditionalFormatting>
  <conditionalFormatting sqref="AA18:AA20">
    <cfRule type="cellIs" dxfId="3569" priority="4902" operator="greaterThan">
      <formula>AB18</formula>
    </cfRule>
  </conditionalFormatting>
  <conditionalFormatting sqref="W21">
    <cfRule type="cellIs" dxfId="3568" priority="4901" operator="greaterThan">
      <formula>X21</formula>
    </cfRule>
  </conditionalFormatting>
  <conditionalFormatting sqref="W21">
    <cfRule type="cellIs" dxfId="3567" priority="4900" operator="greaterThan">
      <formula>X21</formula>
    </cfRule>
  </conditionalFormatting>
  <conditionalFormatting sqref="W21">
    <cfRule type="cellIs" dxfId="3566" priority="4899" operator="greaterThan">
      <formula>X21</formula>
    </cfRule>
  </conditionalFormatting>
  <conditionalFormatting sqref="Y22">
    <cfRule type="cellIs" dxfId="3565" priority="4898" operator="greaterThan">
      <formula>Z22</formula>
    </cfRule>
  </conditionalFormatting>
  <conditionalFormatting sqref="Y22">
    <cfRule type="cellIs" dxfId="3564" priority="4897" operator="greaterThan">
      <formula>Z22</formula>
    </cfRule>
  </conditionalFormatting>
  <conditionalFormatting sqref="Y22">
    <cfRule type="cellIs" dxfId="3563" priority="4896" operator="greaterThan">
      <formula>Z22</formula>
    </cfRule>
  </conditionalFormatting>
  <conditionalFormatting sqref="Y28:Y29 W28:W45">
    <cfRule type="cellIs" dxfId="3562" priority="4895" operator="greaterThan">
      <formula>X28</formula>
    </cfRule>
  </conditionalFormatting>
  <conditionalFormatting sqref="Y28:Y29 W28:W45">
    <cfRule type="cellIs" dxfId="3561" priority="4894" operator="greaterThan">
      <formula>X28</formula>
    </cfRule>
  </conditionalFormatting>
  <conditionalFormatting sqref="Y28:Y29 W28:W45">
    <cfRule type="cellIs" dxfId="3560" priority="4893" operator="greaterThan">
      <formula>X28</formula>
    </cfRule>
  </conditionalFormatting>
  <conditionalFormatting sqref="AA30">
    <cfRule type="cellIs" dxfId="3559" priority="4892" operator="greaterThan">
      <formula>AB30</formula>
    </cfRule>
  </conditionalFormatting>
  <conditionalFormatting sqref="AA30">
    <cfRule type="cellIs" dxfId="3558" priority="4891" operator="greaterThan">
      <formula>AB30</formula>
    </cfRule>
  </conditionalFormatting>
  <conditionalFormatting sqref="AA30">
    <cfRule type="cellIs" dxfId="3557" priority="4890" operator="greaterThan">
      <formula>AB30</formula>
    </cfRule>
  </conditionalFormatting>
  <conditionalFormatting sqref="W30:W45">
    <cfRule type="cellIs" dxfId="3556" priority="4889" operator="greaterThan">
      <formula>X30</formula>
    </cfRule>
  </conditionalFormatting>
  <conditionalFormatting sqref="W30:W45">
    <cfRule type="cellIs" dxfId="3555" priority="4888" operator="greaterThan">
      <formula>X30</formula>
    </cfRule>
  </conditionalFormatting>
  <conditionalFormatting sqref="W30:W45">
    <cfRule type="cellIs" dxfId="3554" priority="4887" operator="greaterThan">
      <formula>X30</formula>
    </cfRule>
  </conditionalFormatting>
  <conditionalFormatting sqref="Y39 AA39">
    <cfRule type="cellIs" dxfId="3553" priority="4886" operator="greaterThan">
      <formula>Z39</formula>
    </cfRule>
  </conditionalFormatting>
  <conditionalFormatting sqref="Y39 AA39">
    <cfRule type="cellIs" dxfId="3552" priority="4885" operator="greaterThan">
      <formula>Z39</formula>
    </cfRule>
  </conditionalFormatting>
  <conditionalFormatting sqref="Y39 AA39">
    <cfRule type="cellIs" dxfId="3551" priority="4884" operator="greaterThan">
      <formula>Z39</formula>
    </cfRule>
  </conditionalFormatting>
  <conditionalFormatting sqref="AA42">
    <cfRule type="cellIs" dxfId="3550" priority="4883" operator="greaterThan">
      <formula>AB42</formula>
    </cfRule>
  </conditionalFormatting>
  <conditionalFormatting sqref="AA42">
    <cfRule type="cellIs" dxfId="3549" priority="4882" operator="greaterThan">
      <formula>AB42</formula>
    </cfRule>
  </conditionalFormatting>
  <conditionalFormatting sqref="AA42">
    <cfRule type="cellIs" dxfId="3548" priority="4881" operator="greaterThan">
      <formula>AB42</formula>
    </cfRule>
  </conditionalFormatting>
  <conditionalFormatting sqref="Y43">
    <cfRule type="cellIs" dxfId="3547" priority="4880" operator="greaterThan">
      <formula>Z43</formula>
    </cfRule>
  </conditionalFormatting>
  <conditionalFormatting sqref="Y43">
    <cfRule type="cellIs" dxfId="3546" priority="4879" operator="greaterThan">
      <formula>Z43</formula>
    </cfRule>
  </conditionalFormatting>
  <conditionalFormatting sqref="Y43">
    <cfRule type="cellIs" dxfId="3545" priority="4878" operator="greaterThan">
      <formula>Z43</formula>
    </cfRule>
  </conditionalFormatting>
  <conditionalFormatting sqref="Y44 AA44">
    <cfRule type="cellIs" dxfId="3544" priority="4877" operator="greaterThan">
      <formula>Z44</formula>
    </cfRule>
  </conditionalFormatting>
  <conditionalFormatting sqref="Y44 AA44">
    <cfRule type="cellIs" dxfId="3543" priority="4876" operator="greaterThan">
      <formula>Z44</formula>
    </cfRule>
  </conditionalFormatting>
  <conditionalFormatting sqref="Y44 AA44">
    <cfRule type="cellIs" dxfId="3542" priority="4875" operator="greaterThan">
      <formula>Z44</formula>
    </cfRule>
  </conditionalFormatting>
  <conditionalFormatting sqref="AF7:AF8">
    <cfRule type="cellIs" dxfId="3541" priority="4874" operator="greaterThan">
      <formula>AG7</formula>
    </cfRule>
  </conditionalFormatting>
  <conditionalFormatting sqref="AF7:AF8">
    <cfRule type="cellIs" dxfId="3540" priority="4873" operator="greaterThan">
      <formula>AG7</formula>
    </cfRule>
  </conditionalFormatting>
  <conditionalFormatting sqref="AF7:AF8">
    <cfRule type="cellIs" dxfId="3539" priority="4872" operator="greaterThan">
      <formula>AG7</formula>
    </cfRule>
  </conditionalFormatting>
  <conditionalFormatting sqref="AF11">
    <cfRule type="cellIs" dxfId="3538" priority="4868" operator="greaterThan">
      <formula>AG11</formula>
    </cfRule>
  </conditionalFormatting>
  <conditionalFormatting sqref="AF11">
    <cfRule type="cellIs" dxfId="3537" priority="4867" operator="greaterThan">
      <formula>AG11</formula>
    </cfRule>
  </conditionalFormatting>
  <conditionalFormatting sqref="AF11">
    <cfRule type="cellIs" dxfId="3536" priority="4866" operator="greaterThan">
      <formula>AG11</formula>
    </cfRule>
  </conditionalFormatting>
  <conditionalFormatting sqref="AF14:AF23">
    <cfRule type="cellIs" dxfId="3535" priority="4865" operator="greaterThan">
      <formula>AG14</formula>
    </cfRule>
  </conditionalFormatting>
  <conditionalFormatting sqref="AF14:AF23">
    <cfRule type="cellIs" dxfId="3534" priority="4864" operator="greaterThan">
      <formula>AG14</formula>
    </cfRule>
  </conditionalFormatting>
  <conditionalFormatting sqref="AF14:AF23">
    <cfRule type="cellIs" dxfId="3533" priority="4863" operator="greaterThan">
      <formula>AG14</formula>
    </cfRule>
  </conditionalFormatting>
  <conditionalFormatting sqref="AN14">
    <cfRule type="cellIs" dxfId="3532" priority="4859" operator="greaterThan">
      <formula>AO14</formula>
    </cfRule>
  </conditionalFormatting>
  <conditionalFormatting sqref="AN14">
    <cfRule type="cellIs" dxfId="3531" priority="4858" operator="greaterThan">
      <formula>AO14</formula>
    </cfRule>
  </conditionalFormatting>
  <conditionalFormatting sqref="AN14">
    <cfRule type="cellIs" dxfId="3530" priority="4857" operator="greaterThan">
      <formula>AO14</formula>
    </cfRule>
  </conditionalFormatting>
  <conditionalFormatting sqref="AF15:AF23 AL17:AL21">
    <cfRule type="cellIs" dxfId="3529" priority="4856" operator="greaterThan">
      <formula>AG15</formula>
    </cfRule>
  </conditionalFormatting>
  <conditionalFormatting sqref="AF15:AF23 AL17:AL21">
    <cfRule type="cellIs" dxfId="3528" priority="4855" operator="greaterThan">
      <formula>AG15</formula>
    </cfRule>
  </conditionalFormatting>
  <conditionalFormatting sqref="AF15:AF23 AL17:AL21">
    <cfRule type="cellIs" dxfId="3527" priority="4854" operator="greaterThan">
      <formula>AG15</formula>
    </cfRule>
  </conditionalFormatting>
  <conditionalFormatting sqref="AN16">
    <cfRule type="cellIs" dxfId="3526" priority="4853" operator="greaterThan">
      <formula>AO16</formula>
    </cfRule>
  </conditionalFormatting>
  <conditionalFormatting sqref="AN16">
    <cfRule type="cellIs" dxfId="3525" priority="4852" operator="greaterThan">
      <formula>AO16</formula>
    </cfRule>
  </conditionalFormatting>
  <conditionalFormatting sqref="AN16">
    <cfRule type="cellIs" dxfId="3524" priority="4851" operator="greaterThan">
      <formula>AO16</formula>
    </cfRule>
  </conditionalFormatting>
  <conditionalFormatting sqref="AL17:AL18 AN17:AN18">
    <cfRule type="cellIs" dxfId="3523" priority="4850" operator="greaterThan">
      <formula>AM17</formula>
    </cfRule>
  </conditionalFormatting>
  <conditionalFormatting sqref="AL17:AL18 AN17:AN18">
    <cfRule type="cellIs" dxfId="3522" priority="4849" operator="greaterThan">
      <formula>AM17</formula>
    </cfRule>
  </conditionalFormatting>
  <conditionalFormatting sqref="AL17:AL18 AN17:AN18">
    <cfRule type="cellIs" dxfId="3521" priority="4848" operator="greaterThan">
      <formula>AM17</formula>
    </cfRule>
  </conditionalFormatting>
  <conditionalFormatting sqref="AL19:AL20">
    <cfRule type="cellIs" dxfId="3520" priority="4847" operator="greaterThan">
      <formula>AM19</formula>
    </cfRule>
  </conditionalFormatting>
  <conditionalFormatting sqref="AL19:AL20">
    <cfRule type="cellIs" dxfId="3519" priority="4846" operator="greaterThan">
      <formula>AM19</formula>
    </cfRule>
  </conditionalFormatting>
  <conditionalFormatting sqref="AL19:AL20">
    <cfRule type="cellIs" dxfId="3518" priority="4845" operator="greaterThan">
      <formula>AM19</formula>
    </cfRule>
  </conditionalFormatting>
  <conditionalFormatting sqref="AL21">
    <cfRule type="cellIs" dxfId="3517" priority="4844" operator="greaterThan">
      <formula>AM21</formula>
    </cfRule>
  </conditionalFormatting>
  <conditionalFormatting sqref="AL21">
    <cfRule type="cellIs" dxfId="3516" priority="4843" operator="greaterThan">
      <formula>AM21</formula>
    </cfRule>
  </conditionalFormatting>
  <conditionalFormatting sqref="AL21">
    <cfRule type="cellIs" dxfId="3515" priority="4842" operator="greaterThan">
      <formula>AM21</formula>
    </cfRule>
  </conditionalFormatting>
  <conditionalFormatting sqref="AN22 AL22">
    <cfRule type="cellIs" dxfId="3514" priority="4841" operator="greaterThan">
      <formula>AM22</formula>
    </cfRule>
  </conditionalFormatting>
  <conditionalFormatting sqref="AN22 AL22">
    <cfRule type="cellIs" dxfId="3513" priority="4840" operator="greaterThan">
      <formula>AM22</formula>
    </cfRule>
  </conditionalFormatting>
  <conditionalFormatting sqref="AN22 AL22">
    <cfRule type="cellIs" dxfId="3512" priority="4839" operator="greaterThan">
      <formula>AM22</formula>
    </cfRule>
  </conditionalFormatting>
  <conditionalFormatting sqref="AN23 AL23">
    <cfRule type="cellIs" dxfId="3511" priority="4838" operator="greaterThan">
      <formula>AM23</formula>
    </cfRule>
  </conditionalFormatting>
  <conditionalFormatting sqref="AN23 AL23">
    <cfRule type="cellIs" dxfId="3510" priority="4837" operator="greaterThan">
      <formula>AM23</formula>
    </cfRule>
  </conditionalFormatting>
  <conditionalFormatting sqref="AN23 AL23">
    <cfRule type="cellIs" dxfId="3509" priority="4836" operator="greaterThan">
      <formula>AM23</formula>
    </cfRule>
  </conditionalFormatting>
  <conditionalFormatting sqref="AL28 AN28">
    <cfRule type="cellIs" dxfId="3508" priority="4829" operator="greaterThan">
      <formula>AM28</formula>
    </cfRule>
  </conditionalFormatting>
  <conditionalFormatting sqref="AL28 AN28">
    <cfRule type="cellIs" dxfId="3507" priority="4828" operator="greaterThan">
      <formula>AM28</formula>
    </cfRule>
  </conditionalFormatting>
  <conditionalFormatting sqref="AL28 AN28">
    <cfRule type="cellIs" dxfId="3506" priority="4827" operator="greaterThan">
      <formula>AM28</formula>
    </cfRule>
  </conditionalFormatting>
  <conditionalFormatting sqref="AF29">
    <cfRule type="cellIs" dxfId="3505" priority="4826" operator="greaterThan">
      <formula>AG29</formula>
    </cfRule>
  </conditionalFormatting>
  <conditionalFormatting sqref="AF29">
    <cfRule type="cellIs" dxfId="3504" priority="4825" operator="greaterThan">
      <formula>AG29</formula>
    </cfRule>
  </conditionalFormatting>
  <conditionalFormatting sqref="AF29">
    <cfRule type="cellIs" dxfId="3503" priority="4824" operator="greaterThan">
      <formula>AG29</formula>
    </cfRule>
  </conditionalFormatting>
  <conditionalFormatting sqref="AL30">
    <cfRule type="cellIs" dxfId="3502" priority="4823" operator="greaterThan">
      <formula>AM30</formula>
    </cfRule>
  </conditionalFormatting>
  <conditionalFormatting sqref="AL30">
    <cfRule type="cellIs" dxfId="3501" priority="4822" operator="greaterThan">
      <formula>AM30</formula>
    </cfRule>
  </conditionalFormatting>
  <conditionalFormatting sqref="AL30">
    <cfRule type="cellIs" dxfId="3500" priority="4821" operator="greaterThan">
      <formula>AM30</formula>
    </cfRule>
  </conditionalFormatting>
  <conditionalFormatting sqref="AF31:AF45">
    <cfRule type="cellIs" dxfId="3499" priority="4820" operator="greaterThan">
      <formula>AG31</formula>
    </cfRule>
  </conditionalFormatting>
  <conditionalFormatting sqref="AF31:AF45">
    <cfRule type="cellIs" dxfId="3498" priority="4819" operator="greaterThan">
      <formula>AG31</formula>
    </cfRule>
  </conditionalFormatting>
  <conditionalFormatting sqref="AF31:AF45">
    <cfRule type="cellIs" dxfId="3497" priority="4818" operator="greaterThan">
      <formula>AG31</formula>
    </cfRule>
  </conditionalFormatting>
  <conditionalFormatting sqref="AN31">
    <cfRule type="cellIs" dxfId="3496" priority="4817" operator="greaterThan">
      <formula>AO31</formula>
    </cfRule>
  </conditionalFormatting>
  <conditionalFormatting sqref="AN31">
    <cfRule type="cellIs" dxfId="3495" priority="4816" operator="greaterThan">
      <formula>AO31</formula>
    </cfRule>
  </conditionalFormatting>
  <conditionalFormatting sqref="AN31">
    <cfRule type="cellIs" dxfId="3494" priority="4815" operator="greaterThan">
      <formula>AO31</formula>
    </cfRule>
  </conditionalFormatting>
  <conditionalFormatting sqref="AL32:AL44 AN33:AN39 AN41:AN44">
    <cfRule type="cellIs" dxfId="3493" priority="4814" operator="greaterThan">
      <formula>AM32</formula>
    </cfRule>
  </conditionalFormatting>
  <conditionalFormatting sqref="AL32:AL44 AN33:AN39 AN41:AN44">
    <cfRule type="cellIs" dxfId="3492" priority="4813" operator="greaterThan">
      <formula>AM32</formula>
    </cfRule>
  </conditionalFormatting>
  <conditionalFormatting sqref="AL32:AL44 AN33:AN39 AN41:AN44">
    <cfRule type="cellIs" dxfId="3491" priority="4812" operator="greaterThan">
      <formula>AM32</formula>
    </cfRule>
  </conditionalFormatting>
  <conditionalFormatting sqref="AN33:AN39">
    <cfRule type="cellIs" dxfId="3490" priority="4808" operator="greaterThan">
      <formula>AO33</formula>
    </cfRule>
  </conditionalFormatting>
  <conditionalFormatting sqref="AN33:AN39">
    <cfRule type="cellIs" dxfId="3489" priority="4807" operator="greaterThan">
      <formula>AO33</formula>
    </cfRule>
  </conditionalFormatting>
  <conditionalFormatting sqref="AN33:AN39">
    <cfRule type="cellIs" dxfId="3488" priority="4806" operator="greaterThan">
      <formula>AO33</formula>
    </cfRule>
  </conditionalFormatting>
  <conditionalFormatting sqref="AN41:AN44">
    <cfRule type="cellIs" dxfId="3487" priority="4805" operator="greaterThan">
      <formula>AO41</formula>
    </cfRule>
  </conditionalFormatting>
  <conditionalFormatting sqref="AN41:AN44">
    <cfRule type="cellIs" dxfId="3486" priority="4804" operator="greaterThan">
      <formula>AO41</formula>
    </cfRule>
  </conditionalFormatting>
  <conditionalFormatting sqref="AN41:AN44">
    <cfRule type="cellIs" dxfId="3485" priority="4803" operator="greaterThan">
      <formula>AO41</formula>
    </cfRule>
  </conditionalFormatting>
  <conditionalFormatting sqref="AS6:AS17">
    <cfRule type="cellIs" dxfId="3484" priority="4802" operator="greaterThan">
      <formula>AT6</formula>
    </cfRule>
  </conditionalFormatting>
  <conditionalFormatting sqref="AS6:AS17">
    <cfRule type="cellIs" dxfId="3483" priority="4801" operator="greaterThan">
      <formula>AT6</formula>
    </cfRule>
  </conditionalFormatting>
  <conditionalFormatting sqref="AS6:AS17">
    <cfRule type="cellIs" dxfId="3482" priority="4800" operator="greaterThan">
      <formula>AT6</formula>
    </cfRule>
  </conditionalFormatting>
  <conditionalFormatting sqref="AS20">
    <cfRule type="cellIs" dxfId="3481" priority="4799" operator="greaterThan">
      <formula>AT20</formula>
    </cfRule>
  </conditionalFormatting>
  <conditionalFormatting sqref="AS20">
    <cfRule type="cellIs" dxfId="3480" priority="4798" operator="greaterThan">
      <formula>AT20</formula>
    </cfRule>
  </conditionalFormatting>
  <conditionalFormatting sqref="AS20">
    <cfRule type="cellIs" dxfId="3479" priority="4797" operator="greaterThan">
      <formula>AT20</formula>
    </cfRule>
  </conditionalFormatting>
  <conditionalFormatting sqref="AS22:AS23">
    <cfRule type="cellIs" dxfId="3478" priority="4796" operator="greaterThan">
      <formula>AT22</formula>
    </cfRule>
  </conditionalFormatting>
  <conditionalFormatting sqref="AS22:AS23">
    <cfRule type="cellIs" dxfId="3477" priority="4795" operator="greaterThan">
      <formula>AT22</formula>
    </cfRule>
  </conditionalFormatting>
  <conditionalFormatting sqref="AS22:AS23">
    <cfRule type="cellIs" dxfId="3476" priority="4794" operator="greaterThan">
      <formula>AT22</formula>
    </cfRule>
  </conditionalFormatting>
  <conditionalFormatting sqref="AS26">
    <cfRule type="cellIs" dxfId="3475" priority="4793" operator="greaterThan">
      <formula>AT26</formula>
    </cfRule>
  </conditionalFormatting>
  <conditionalFormatting sqref="AS26">
    <cfRule type="cellIs" dxfId="3474" priority="4792" operator="greaterThan">
      <formula>AT26</formula>
    </cfRule>
  </conditionalFormatting>
  <conditionalFormatting sqref="AS26">
    <cfRule type="cellIs" dxfId="3473" priority="4791" operator="greaterThan">
      <formula>AT26</formula>
    </cfRule>
  </conditionalFormatting>
  <conditionalFormatting sqref="AS31:AS32">
    <cfRule type="cellIs" dxfId="3472" priority="4790" operator="greaterThan">
      <formula>AT31</formula>
    </cfRule>
  </conditionalFormatting>
  <conditionalFormatting sqref="AS31:AS32">
    <cfRule type="cellIs" dxfId="3471" priority="4789" operator="greaterThan">
      <formula>AT31</formula>
    </cfRule>
  </conditionalFormatting>
  <conditionalFormatting sqref="AS31:AS32">
    <cfRule type="cellIs" dxfId="3470" priority="4788" operator="greaterThan">
      <formula>AT31</formula>
    </cfRule>
  </conditionalFormatting>
  <conditionalFormatting sqref="AS43:AS45">
    <cfRule type="cellIs" dxfId="3469" priority="4787" operator="greaterThan">
      <formula>AT43</formula>
    </cfRule>
  </conditionalFormatting>
  <conditionalFormatting sqref="AS43:AS45">
    <cfRule type="cellIs" dxfId="3468" priority="4786" operator="greaterThan">
      <formula>AT43</formula>
    </cfRule>
  </conditionalFormatting>
  <conditionalFormatting sqref="AS43:AS45">
    <cfRule type="cellIs" dxfId="3467" priority="4785" operator="greaterThan">
      <formula>AT43</formula>
    </cfRule>
  </conditionalFormatting>
  <conditionalFormatting sqref="F6">
    <cfRule type="cellIs" dxfId="3466" priority="4783" operator="lessThan">
      <formula>E6</formula>
    </cfRule>
    <cfRule type="expression" dxfId="3465" priority="4784">
      <formula>F6&gt;5*E6</formula>
    </cfRule>
  </conditionalFormatting>
  <conditionalFormatting sqref="H18 J18 F7:F24 F26:F45">
    <cfRule type="cellIs" dxfId="3464" priority="4781" operator="lessThan">
      <formula>E7</formula>
    </cfRule>
    <cfRule type="expression" dxfId="3463" priority="4782">
      <formula>F7&gt;5*E7</formula>
    </cfRule>
  </conditionalFormatting>
  <conditionalFormatting sqref="H6:H24 H26:H45">
    <cfRule type="cellIs" dxfId="3462" priority="4779" operator="lessThan">
      <formula>G6</formula>
    </cfRule>
    <cfRule type="expression" dxfId="3461" priority="4780">
      <formula>H6&gt;5*G6</formula>
    </cfRule>
  </conditionalFormatting>
  <conditionalFormatting sqref="J6:J24 J26:J45">
    <cfRule type="cellIs" dxfId="3460" priority="4777" operator="lessThan">
      <formula>I6</formula>
    </cfRule>
    <cfRule type="expression" dxfId="3459" priority="4778">
      <formula>J6&gt;5*I6</formula>
    </cfRule>
  </conditionalFormatting>
  <conditionalFormatting sqref="O6:O24 O26:O45">
    <cfRule type="cellIs" dxfId="3458" priority="4775" operator="lessThan">
      <formula>N6</formula>
    </cfRule>
    <cfRule type="expression" dxfId="3457" priority="4776">
      <formula>O6&gt;5*N6</formula>
    </cfRule>
  </conditionalFormatting>
  <conditionalFormatting sqref="Q7:Q9 Q11:Q24 Q26:Q45">
    <cfRule type="cellIs" dxfId="3456" priority="4773" operator="lessThan">
      <formula>P7</formula>
    </cfRule>
    <cfRule type="expression" dxfId="3455" priority="4774">
      <formula>Q7&gt;5*P7</formula>
    </cfRule>
  </conditionalFormatting>
  <conditionalFormatting sqref="S6:S7 S9:S24 S27:S45">
    <cfRule type="cellIs" dxfId="3454" priority="4771" operator="lessThan">
      <formula>R6</formula>
    </cfRule>
    <cfRule type="expression" dxfId="3453" priority="4772">
      <formula>S6&gt;5*R6</formula>
    </cfRule>
  </conditionalFormatting>
  <conditionalFormatting sqref="X7 X9:X24 X26:X45">
    <cfRule type="cellIs" dxfId="3452" priority="4769" operator="lessThan">
      <formula>W7</formula>
    </cfRule>
    <cfRule type="expression" dxfId="3451" priority="4770">
      <formula>X7&gt;5*W7</formula>
    </cfRule>
  </conditionalFormatting>
  <conditionalFormatting sqref="Z6 Z10:Z24 Z26:Z45">
    <cfRule type="cellIs" dxfId="3450" priority="4767" operator="lessThan">
      <formula>Y6</formula>
    </cfRule>
    <cfRule type="expression" dxfId="3449" priority="4768">
      <formula>Z6&gt;5*Y6</formula>
    </cfRule>
  </conditionalFormatting>
  <conditionalFormatting sqref="AB6:AB24 AB26:AB45">
    <cfRule type="cellIs" dxfId="3448" priority="4765" operator="lessThan">
      <formula>AA6</formula>
    </cfRule>
    <cfRule type="expression" dxfId="3447" priority="4766">
      <formula>AB6&gt;5*AA6</formula>
    </cfRule>
  </conditionalFormatting>
  <conditionalFormatting sqref="AG6:AG24 AG26:AG45">
    <cfRule type="cellIs" dxfId="3446" priority="4763" operator="lessThan">
      <formula>AF6</formula>
    </cfRule>
    <cfRule type="expression" dxfId="3445" priority="4764">
      <formula>AG6&gt;5*AF6</formula>
    </cfRule>
  </conditionalFormatting>
  <conditionalFormatting sqref="AM17:AM21">
    <cfRule type="cellIs" dxfId="3444" priority="4761" operator="lessThan">
      <formula>AL17</formula>
    </cfRule>
    <cfRule type="expression" dxfId="3443" priority="4762">
      <formula>AM17&gt;5*AL17</formula>
    </cfRule>
  </conditionalFormatting>
  <conditionalFormatting sqref="AM6:AM24 AO33:AO39 AO41:AO44 AM26:AM45">
    <cfRule type="cellIs" dxfId="3442" priority="4757" operator="lessThan">
      <formula>AL6</formula>
    </cfRule>
    <cfRule type="expression" dxfId="3441" priority="4758">
      <formula>AM6&gt;5*AL6</formula>
    </cfRule>
  </conditionalFormatting>
  <conditionalFormatting sqref="AO6:AO24 AM22:AM23 AO26:AO45">
    <cfRule type="cellIs" dxfId="3440" priority="4755" operator="lessThan">
      <formula>AL6</formula>
    </cfRule>
    <cfRule type="expression" dxfId="3439" priority="4756">
      <formula>AM6&gt;5*AL6</formula>
    </cfRule>
  </conditionalFormatting>
  <conditionalFormatting sqref="AT6:AT24 AT26:AT45">
    <cfRule type="cellIs" dxfId="3438" priority="4753" operator="lessThan">
      <formula>AS6</formula>
    </cfRule>
    <cfRule type="expression" dxfId="3437" priority="4754">
      <formula>AT6&gt;5*AS6</formula>
    </cfRule>
  </conditionalFormatting>
  <conditionalFormatting sqref="G41">
    <cfRule type="cellIs" dxfId="3436" priority="4752" operator="greaterThan">
      <formula>H41</formula>
    </cfRule>
  </conditionalFormatting>
  <conditionalFormatting sqref="G41">
    <cfRule type="cellIs" dxfId="3435" priority="4751" operator="greaterThan">
      <formula>H41</formula>
    </cfRule>
  </conditionalFormatting>
  <conditionalFormatting sqref="G41">
    <cfRule type="cellIs" dxfId="3434" priority="4750" operator="greaterThan">
      <formula>H41</formula>
    </cfRule>
  </conditionalFormatting>
  <conditionalFormatting sqref="H41">
    <cfRule type="cellIs" dxfId="3433" priority="4748" operator="lessThan">
      <formula>G41</formula>
    </cfRule>
    <cfRule type="expression" dxfId="3432" priority="4749">
      <formula>H41&gt;5*G41</formula>
    </cfRule>
  </conditionalFormatting>
  <conditionalFormatting sqref="R17">
    <cfRule type="cellIs" dxfId="3431" priority="4747" operator="greaterThan">
      <formula>S17</formula>
    </cfRule>
  </conditionalFormatting>
  <conditionalFormatting sqref="R17">
    <cfRule type="cellIs" dxfId="3430" priority="4746" operator="greaterThan">
      <formula>S17</formula>
    </cfRule>
  </conditionalFormatting>
  <conditionalFormatting sqref="R17">
    <cfRule type="cellIs" dxfId="3429" priority="4745" operator="greaterThan">
      <formula>S17</formula>
    </cfRule>
  </conditionalFormatting>
  <conditionalFormatting sqref="R17">
    <cfRule type="cellIs" dxfId="3428" priority="4744" operator="greaterThan">
      <formula>S17</formula>
    </cfRule>
  </conditionalFormatting>
  <conditionalFormatting sqref="S17">
    <cfRule type="cellIs" dxfId="3427" priority="4742" operator="lessThan">
      <formula>R17</formula>
    </cfRule>
    <cfRule type="expression" dxfId="3426" priority="4743">
      <formula>S17&gt;5*R17</formula>
    </cfRule>
  </conditionalFormatting>
  <conditionalFormatting sqref="S17">
    <cfRule type="cellIs" dxfId="3425" priority="4740" operator="lessThan">
      <formula>R17</formula>
    </cfRule>
    <cfRule type="expression" dxfId="3424" priority="4741">
      <formula>S17&gt;5*R17</formula>
    </cfRule>
  </conditionalFormatting>
  <conditionalFormatting sqref="P18">
    <cfRule type="cellIs" dxfId="3423" priority="4739" operator="greaterThan">
      <formula>Q18</formula>
    </cfRule>
  </conditionalFormatting>
  <conditionalFormatting sqref="P18">
    <cfRule type="cellIs" dxfId="3422" priority="4738" operator="greaterThan">
      <formula>Q18</formula>
    </cfRule>
  </conditionalFormatting>
  <conditionalFormatting sqref="P18">
    <cfRule type="cellIs" dxfId="3421" priority="4737" operator="greaterThan">
      <formula>Q18</formula>
    </cfRule>
  </conditionalFormatting>
  <conditionalFormatting sqref="P18">
    <cfRule type="cellIs" dxfId="3420" priority="4736" operator="greaterThan">
      <formula>Q18</formula>
    </cfRule>
  </conditionalFormatting>
  <conditionalFormatting sqref="Q18">
    <cfRule type="cellIs" dxfId="3419" priority="4734" operator="lessThan">
      <formula>P18</formula>
    </cfRule>
    <cfRule type="expression" dxfId="3418" priority="4735">
      <formula>Q18&gt;5*P18</formula>
    </cfRule>
  </conditionalFormatting>
  <conditionalFormatting sqref="Q18">
    <cfRule type="cellIs" dxfId="3417" priority="4732" operator="lessThan">
      <formula>P18</formula>
    </cfRule>
    <cfRule type="expression" dxfId="3416" priority="4733">
      <formula>Q18&gt;5*P18</formula>
    </cfRule>
  </conditionalFormatting>
  <conditionalFormatting sqref="R18">
    <cfRule type="cellIs" dxfId="3415" priority="4731" operator="greaterThan">
      <formula>S18</formula>
    </cfRule>
  </conditionalFormatting>
  <conditionalFormatting sqref="R18">
    <cfRule type="cellIs" dxfId="3414" priority="4730" operator="greaterThan">
      <formula>S18</formula>
    </cfRule>
  </conditionalFormatting>
  <conditionalFormatting sqref="R18">
    <cfRule type="cellIs" dxfId="3413" priority="4729" operator="greaterThan">
      <formula>S18</formula>
    </cfRule>
  </conditionalFormatting>
  <conditionalFormatting sqref="R18">
    <cfRule type="cellIs" dxfId="3412" priority="4728" operator="greaterThan">
      <formula>S18</formula>
    </cfRule>
  </conditionalFormatting>
  <conditionalFormatting sqref="S18">
    <cfRule type="cellIs" dxfId="3411" priority="4726" operator="lessThan">
      <formula>R18</formula>
    </cfRule>
    <cfRule type="expression" dxfId="3410" priority="4727">
      <formula>S18&gt;5*R18</formula>
    </cfRule>
  </conditionalFormatting>
  <conditionalFormatting sqref="S18">
    <cfRule type="cellIs" dxfId="3409" priority="4724" operator="lessThan">
      <formula>R18</formula>
    </cfRule>
    <cfRule type="expression" dxfId="3408" priority="4725">
      <formula>S18&gt;5*R18</formula>
    </cfRule>
  </conditionalFormatting>
  <conditionalFormatting sqref="R19">
    <cfRule type="cellIs" dxfId="3407" priority="4723" operator="greaterThan">
      <formula>S19</formula>
    </cfRule>
  </conditionalFormatting>
  <conditionalFormatting sqref="R19">
    <cfRule type="cellIs" dxfId="3406" priority="4722" operator="greaterThan">
      <formula>S19</formula>
    </cfRule>
  </conditionalFormatting>
  <conditionalFormatting sqref="R19">
    <cfRule type="cellIs" dxfId="3405" priority="4721" operator="greaterThan">
      <formula>S19</formula>
    </cfRule>
  </conditionalFormatting>
  <conditionalFormatting sqref="R19">
    <cfRule type="cellIs" dxfId="3404" priority="4720" operator="greaterThan">
      <formula>S19</formula>
    </cfRule>
  </conditionalFormatting>
  <conditionalFormatting sqref="S19">
    <cfRule type="cellIs" dxfId="3403" priority="4718" operator="lessThan">
      <formula>R19</formula>
    </cfRule>
    <cfRule type="expression" dxfId="3402" priority="4719">
      <formula>S19&gt;5*R19</formula>
    </cfRule>
  </conditionalFormatting>
  <conditionalFormatting sqref="S19">
    <cfRule type="cellIs" dxfId="3401" priority="4716" operator="lessThan">
      <formula>R19</formula>
    </cfRule>
    <cfRule type="expression" dxfId="3400" priority="4717">
      <formula>S19&gt;5*R19</formula>
    </cfRule>
  </conditionalFormatting>
  <conditionalFormatting sqref="P36">
    <cfRule type="cellIs" dxfId="3399" priority="4715" operator="greaterThan">
      <formula>Q36</formula>
    </cfRule>
  </conditionalFormatting>
  <conditionalFormatting sqref="P36">
    <cfRule type="cellIs" dxfId="3398" priority="4714" operator="greaterThan">
      <formula>Q36</formula>
    </cfRule>
  </conditionalFormatting>
  <conditionalFormatting sqref="P36">
    <cfRule type="cellIs" dxfId="3397" priority="4713" operator="greaterThan">
      <formula>Q36</formula>
    </cfRule>
  </conditionalFormatting>
  <conditionalFormatting sqref="P36">
    <cfRule type="cellIs" dxfId="3396" priority="4712" operator="greaterThan">
      <formula>Q36</formula>
    </cfRule>
  </conditionalFormatting>
  <conditionalFormatting sqref="Q36">
    <cfRule type="cellIs" dxfId="3395" priority="4710" operator="lessThan">
      <formula>P36</formula>
    </cfRule>
    <cfRule type="expression" dxfId="3394" priority="4711">
      <formula>Q36&gt;5*P36</formula>
    </cfRule>
  </conditionalFormatting>
  <conditionalFormatting sqref="Q36">
    <cfRule type="cellIs" dxfId="3393" priority="4708" operator="lessThan">
      <formula>P36</formula>
    </cfRule>
    <cfRule type="expression" dxfId="3392" priority="4709">
      <formula>Q36&gt;5*P36</formula>
    </cfRule>
  </conditionalFormatting>
  <conditionalFormatting sqref="P43">
    <cfRule type="cellIs" dxfId="3391" priority="4707" operator="greaterThan">
      <formula>Q43</formula>
    </cfRule>
  </conditionalFormatting>
  <conditionalFormatting sqref="P43">
    <cfRule type="cellIs" dxfId="3390" priority="4706" operator="greaterThan">
      <formula>Q43</formula>
    </cfRule>
  </conditionalFormatting>
  <conditionalFormatting sqref="P43">
    <cfRule type="cellIs" dxfId="3389" priority="4705" operator="greaterThan">
      <formula>Q43</formula>
    </cfRule>
  </conditionalFormatting>
  <conditionalFormatting sqref="P43">
    <cfRule type="cellIs" dxfId="3388" priority="4704" operator="greaterThan">
      <formula>Q43</formula>
    </cfRule>
  </conditionalFormatting>
  <conditionalFormatting sqref="Q43">
    <cfRule type="cellIs" dxfId="3387" priority="4702" operator="lessThan">
      <formula>P43</formula>
    </cfRule>
    <cfRule type="expression" dxfId="3386" priority="4703">
      <formula>Q43&gt;5*P43</formula>
    </cfRule>
  </conditionalFormatting>
  <conditionalFormatting sqref="Q43">
    <cfRule type="cellIs" dxfId="3385" priority="4700" operator="lessThan">
      <formula>P43</formula>
    </cfRule>
    <cfRule type="expression" dxfId="3384" priority="4701">
      <formula>Q43&gt;5*P43</formula>
    </cfRule>
  </conditionalFormatting>
  <conditionalFormatting sqref="R37">
    <cfRule type="cellIs" dxfId="3383" priority="4699" operator="greaterThan">
      <formula>S37</formula>
    </cfRule>
  </conditionalFormatting>
  <conditionalFormatting sqref="R37">
    <cfRule type="cellIs" dxfId="3382" priority="4698" operator="greaterThan">
      <formula>S37</formula>
    </cfRule>
  </conditionalFormatting>
  <conditionalFormatting sqref="R37">
    <cfRule type="cellIs" dxfId="3381" priority="4697" operator="greaterThan">
      <formula>S37</formula>
    </cfRule>
  </conditionalFormatting>
  <conditionalFormatting sqref="R37">
    <cfRule type="cellIs" dxfId="3380" priority="4696" operator="greaterThan">
      <formula>S37</formula>
    </cfRule>
  </conditionalFormatting>
  <conditionalFormatting sqref="S37">
    <cfRule type="cellIs" dxfId="3379" priority="4694" operator="lessThan">
      <formula>R37</formula>
    </cfRule>
    <cfRule type="expression" dxfId="3378" priority="4695">
      <formula>S37&gt;5*R37</formula>
    </cfRule>
  </conditionalFormatting>
  <conditionalFormatting sqref="S37">
    <cfRule type="cellIs" dxfId="3377" priority="4692" operator="lessThan">
      <formula>R37</formula>
    </cfRule>
    <cfRule type="expression" dxfId="3376" priority="4693">
      <formula>S37&gt;5*R37</formula>
    </cfRule>
  </conditionalFormatting>
  <conditionalFormatting sqref="R38">
    <cfRule type="cellIs" dxfId="3375" priority="4691" operator="greaterThan">
      <formula>S38</formula>
    </cfRule>
  </conditionalFormatting>
  <conditionalFormatting sqref="R38">
    <cfRule type="cellIs" dxfId="3374" priority="4690" operator="greaterThan">
      <formula>S38</formula>
    </cfRule>
  </conditionalFormatting>
  <conditionalFormatting sqref="R38">
    <cfRule type="cellIs" dxfId="3373" priority="4689" operator="greaterThan">
      <formula>S38</formula>
    </cfRule>
  </conditionalFormatting>
  <conditionalFormatting sqref="R38">
    <cfRule type="cellIs" dxfId="3372" priority="4688" operator="greaterThan">
      <formula>S38</formula>
    </cfRule>
  </conditionalFormatting>
  <conditionalFormatting sqref="S38">
    <cfRule type="cellIs" dxfId="3371" priority="4686" operator="lessThan">
      <formula>R38</formula>
    </cfRule>
    <cfRule type="expression" dxfId="3370" priority="4687">
      <formula>S38&gt;5*R38</formula>
    </cfRule>
  </conditionalFormatting>
  <conditionalFormatting sqref="S38">
    <cfRule type="cellIs" dxfId="3369" priority="4684" operator="lessThan">
      <formula>R38</formula>
    </cfRule>
    <cfRule type="expression" dxfId="3368" priority="4685">
      <formula>S38&gt;5*R38</formula>
    </cfRule>
  </conditionalFormatting>
  <conditionalFormatting sqref="R39">
    <cfRule type="cellIs" dxfId="3367" priority="4683" operator="greaterThan">
      <formula>S39</formula>
    </cfRule>
  </conditionalFormatting>
  <conditionalFormatting sqref="R39">
    <cfRule type="cellIs" dxfId="3366" priority="4682" operator="greaterThan">
      <formula>S39</formula>
    </cfRule>
  </conditionalFormatting>
  <conditionalFormatting sqref="R39">
    <cfRule type="cellIs" dxfId="3365" priority="4681" operator="greaterThan">
      <formula>S39</formula>
    </cfRule>
  </conditionalFormatting>
  <conditionalFormatting sqref="R39">
    <cfRule type="cellIs" dxfId="3364" priority="4680" operator="greaterThan">
      <formula>S39</formula>
    </cfRule>
  </conditionalFormatting>
  <conditionalFormatting sqref="S39">
    <cfRule type="cellIs" dxfId="3363" priority="4678" operator="lessThan">
      <formula>R39</formula>
    </cfRule>
    <cfRule type="expression" dxfId="3362" priority="4679">
      <formula>S39&gt;5*R39</formula>
    </cfRule>
  </conditionalFormatting>
  <conditionalFormatting sqref="S39">
    <cfRule type="cellIs" dxfId="3361" priority="4676" operator="lessThan">
      <formula>R39</formula>
    </cfRule>
    <cfRule type="expression" dxfId="3360" priority="4677">
      <formula>S39&gt;5*R39</formula>
    </cfRule>
  </conditionalFormatting>
  <conditionalFormatting sqref="R41">
    <cfRule type="cellIs" dxfId="3359" priority="4675" operator="greaterThan">
      <formula>S41</formula>
    </cfRule>
  </conditionalFormatting>
  <conditionalFormatting sqref="R41">
    <cfRule type="cellIs" dxfId="3358" priority="4674" operator="greaterThan">
      <formula>S41</formula>
    </cfRule>
  </conditionalFormatting>
  <conditionalFormatting sqref="R41">
    <cfRule type="cellIs" dxfId="3357" priority="4673" operator="greaterThan">
      <formula>S41</formula>
    </cfRule>
  </conditionalFormatting>
  <conditionalFormatting sqref="R41">
    <cfRule type="cellIs" dxfId="3356" priority="4672" operator="greaterThan">
      <formula>S41</formula>
    </cfRule>
  </conditionalFormatting>
  <conditionalFormatting sqref="S41">
    <cfRule type="cellIs" dxfId="3355" priority="4670" operator="lessThan">
      <formula>R41</formula>
    </cfRule>
    <cfRule type="expression" dxfId="3354" priority="4671">
      <formula>S41&gt;5*R41</formula>
    </cfRule>
  </conditionalFormatting>
  <conditionalFormatting sqref="S41">
    <cfRule type="cellIs" dxfId="3353" priority="4668" operator="lessThan">
      <formula>R41</formula>
    </cfRule>
    <cfRule type="expression" dxfId="3352" priority="4669">
      <formula>S41&gt;5*R41</formula>
    </cfRule>
  </conditionalFormatting>
  <conditionalFormatting sqref="R44">
    <cfRule type="cellIs" dxfId="3351" priority="4667" operator="greaterThan">
      <formula>S44</formula>
    </cfRule>
  </conditionalFormatting>
  <conditionalFormatting sqref="R44">
    <cfRule type="cellIs" dxfId="3350" priority="4666" operator="greaterThan">
      <formula>S44</formula>
    </cfRule>
  </conditionalFormatting>
  <conditionalFormatting sqref="R44">
    <cfRule type="cellIs" dxfId="3349" priority="4665" operator="greaterThan">
      <formula>S44</formula>
    </cfRule>
  </conditionalFormatting>
  <conditionalFormatting sqref="R44">
    <cfRule type="cellIs" dxfId="3348" priority="4664" operator="greaterThan">
      <formula>S44</formula>
    </cfRule>
  </conditionalFormatting>
  <conditionalFormatting sqref="S44">
    <cfRule type="cellIs" dxfId="3347" priority="4662" operator="lessThan">
      <formula>R44</formula>
    </cfRule>
    <cfRule type="expression" dxfId="3346" priority="4663">
      <formula>S44&gt;5*R44</formula>
    </cfRule>
  </conditionalFormatting>
  <conditionalFormatting sqref="S44">
    <cfRule type="cellIs" dxfId="3345" priority="4660" operator="lessThan">
      <formula>R44</formula>
    </cfRule>
    <cfRule type="expression" dxfId="3344" priority="4661">
      <formula>S44&gt;5*R44</formula>
    </cfRule>
  </conditionalFormatting>
  <conditionalFormatting sqref="W7">
    <cfRule type="cellIs" dxfId="3343" priority="4659" operator="greaterThan">
      <formula>X7</formula>
    </cfRule>
  </conditionalFormatting>
  <conditionalFormatting sqref="W7">
    <cfRule type="cellIs" dxfId="3342" priority="4658" operator="greaterThan">
      <formula>X7</formula>
    </cfRule>
  </conditionalFormatting>
  <conditionalFormatting sqref="W7">
    <cfRule type="cellIs" dxfId="3341" priority="4657" operator="greaterThan">
      <formula>X7</formula>
    </cfRule>
  </conditionalFormatting>
  <conditionalFormatting sqref="W7">
    <cfRule type="cellIs" dxfId="3340" priority="4656" operator="greaterThan">
      <formula>X7</formula>
    </cfRule>
  </conditionalFormatting>
  <conditionalFormatting sqref="X7">
    <cfRule type="cellIs" dxfId="3339" priority="4654" operator="lessThan">
      <formula>W7</formula>
    </cfRule>
    <cfRule type="expression" dxfId="3338" priority="4655">
      <formula>X7&gt;5*W7</formula>
    </cfRule>
  </conditionalFormatting>
  <conditionalFormatting sqref="X7">
    <cfRule type="cellIs" dxfId="3337" priority="4652" operator="lessThan">
      <formula>W7</formula>
    </cfRule>
    <cfRule type="expression" dxfId="3336" priority="4653">
      <formula>X7&gt;5*W7</formula>
    </cfRule>
  </conditionalFormatting>
  <conditionalFormatting sqref="W17:W21">
    <cfRule type="cellIs" dxfId="3335" priority="4651" operator="greaterThan">
      <formula>X17</formula>
    </cfRule>
  </conditionalFormatting>
  <conditionalFormatting sqref="W17:W21">
    <cfRule type="cellIs" dxfId="3334" priority="4650" operator="greaterThan">
      <formula>X17</formula>
    </cfRule>
  </conditionalFormatting>
  <conditionalFormatting sqref="W17:W21">
    <cfRule type="cellIs" dxfId="3333" priority="4649" operator="greaterThan">
      <formula>X17</formula>
    </cfRule>
  </conditionalFormatting>
  <conditionalFormatting sqref="W17:W21">
    <cfRule type="cellIs" dxfId="3332" priority="4648" operator="greaterThan">
      <formula>X17</formula>
    </cfRule>
  </conditionalFormatting>
  <conditionalFormatting sqref="W17:W21">
    <cfRule type="cellIs" dxfId="3331" priority="4647" operator="greaterThan">
      <formula>X17</formula>
    </cfRule>
  </conditionalFormatting>
  <conditionalFormatting sqref="W17:W21">
    <cfRule type="cellIs" dxfId="3330" priority="4646" operator="greaterThan">
      <formula>X17</formula>
    </cfRule>
  </conditionalFormatting>
  <conditionalFormatting sqref="W17:W21">
    <cfRule type="cellIs" dxfId="3329" priority="4645" operator="greaterThan">
      <formula>X17</formula>
    </cfRule>
  </conditionalFormatting>
  <conditionalFormatting sqref="W17:W21">
    <cfRule type="cellIs" dxfId="3328" priority="4644" operator="greaterThan">
      <formula>X17</formula>
    </cfRule>
  </conditionalFormatting>
  <conditionalFormatting sqref="W17:W21">
    <cfRule type="cellIs" dxfId="3327" priority="4643" operator="greaterThan">
      <formula>X17</formula>
    </cfRule>
  </conditionalFormatting>
  <conditionalFormatting sqref="X17:X21">
    <cfRule type="cellIs" dxfId="3326" priority="4641" operator="lessThan">
      <formula>W17</formula>
    </cfRule>
    <cfRule type="expression" dxfId="3325" priority="4642">
      <formula>X17&gt;5*W17</formula>
    </cfRule>
  </conditionalFormatting>
  <conditionalFormatting sqref="X17:X21">
    <cfRule type="cellIs" dxfId="3324" priority="4639" operator="lessThan">
      <formula>W17</formula>
    </cfRule>
    <cfRule type="expression" dxfId="3323" priority="4640">
      <formula>X17&gt;5*W17</formula>
    </cfRule>
  </conditionalFormatting>
  <conditionalFormatting sqref="Y17:Y20">
    <cfRule type="cellIs" dxfId="3322" priority="4638" operator="greaterThan">
      <formula>Z17</formula>
    </cfRule>
  </conditionalFormatting>
  <conditionalFormatting sqref="Y17:Y20">
    <cfRule type="cellIs" dxfId="3321" priority="4637" operator="greaterThan">
      <formula>Z17</formula>
    </cfRule>
  </conditionalFormatting>
  <conditionalFormatting sqref="Y17:Y20">
    <cfRule type="cellIs" dxfId="3320" priority="4636" operator="greaterThan">
      <formula>Z17</formula>
    </cfRule>
  </conditionalFormatting>
  <conditionalFormatting sqref="Y17:Y20">
    <cfRule type="cellIs" dxfId="3319" priority="4635" operator="greaterThan">
      <formula>Z17</formula>
    </cfRule>
  </conditionalFormatting>
  <conditionalFormatting sqref="Y17:Y20">
    <cfRule type="cellIs" dxfId="3318" priority="4634" operator="greaterThan">
      <formula>Z17</formula>
    </cfRule>
  </conditionalFormatting>
  <conditionalFormatting sqref="Y17:Y20">
    <cfRule type="cellIs" dxfId="3317" priority="4633" operator="greaterThan">
      <formula>Z17</formula>
    </cfRule>
  </conditionalFormatting>
  <conditionalFormatting sqref="Y17:Y20">
    <cfRule type="cellIs" dxfId="3316" priority="4632" operator="greaterThan">
      <formula>Z17</formula>
    </cfRule>
  </conditionalFormatting>
  <conditionalFormatting sqref="Z17:Z20">
    <cfRule type="cellIs" dxfId="3315" priority="4630" operator="lessThan">
      <formula>Y17</formula>
    </cfRule>
    <cfRule type="expression" dxfId="3314" priority="4631">
      <formula>Z17&gt;5*Y17</formula>
    </cfRule>
  </conditionalFormatting>
  <conditionalFormatting sqref="Y17:Y20">
    <cfRule type="cellIs" dxfId="3313" priority="4629" operator="greaterThan">
      <formula>Z17</formula>
    </cfRule>
  </conditionalFormatting>
  <conditionalFormatting sqref="Y17:Y20">
    <cfRule type="cellIs" dxfId="3312" priority="4628" operator="greaterThan">
      <formula>Z17</formula>
    </cfRule>
  </conditionalFormatting>
  <conditionalFormatting sqref="Y17:Y20">
    <cfRule type="cellIs" dxfId="3311" priority="4627" operator="greaterThan">
      <formula>Z17</formula>
    </cfRule>
  </conditionalFormatting>
  <conditionalFormatting sqref="Y17:Y20">
    <cfRule type="cellIs" dxfId="3310" priority="4626" operator="greaterThan">
      <formula>Z17</formula>
    </cfRule>
  </conditionalFormatting>
  <conditionalFormatting sqref="Y17:Y20">
    <cfRule type="cellIs" dxfId="3309" priority="4625" operator="greaterThan">
      <formula>Z17</formula>
    </cfRule>
  </conditionalFormatting>
  <conditionalFormatting sqref="Y17:Y20">
    <cfRule type="cellIs" dxfId="3308" priority="4624" operator="greaterThan">
      <formula>Z17</formula>
    </cfRule>
  </conditionalFormatting>
  <conditionalFormatting sqref="Y17:Y20">
    <cfRule type="cellIs" dxfId="3307" priority="4623" operator="greaterThan">
      <formula>Z17</formula>
    </cfRule>
  </conditionalFormatting>
  <conditionalFormatting sqref="Y17:Y20">
    <cfRule type="cellIs" dxfId="3306" priority="4622" operator="greaterThan">
      <formula>Z17</formula>
    </cfRule>
  </conditionalFormatting>
  <conditionalFormatting sqref="Y17:Y20">
    <cfRule type="cellIs" dxfId="3305" priority="4621" operator="greaterThan">
      <formula>Z17</formula>
    </cfRule>
  </conditionalFormatting>
  <conditionalFormatting sqref="Z17:Z20">
    <cfRule type="cellIs" dxfId="3304" priority="4619" operator="lessThan">
      <formula>Y17</formula>
    </cfRule>
    <cfRule type="expression" dxfId="3303" priority="4620">
      <formula>Z17&gt;5*Y17</formula>
    </cfRule>
  </conditionalFormatting>
  <conditionalFormatting sqref="Z17:Z20">
    <cfRule type="cellIs" dxfId="3302" priority="4617" operator="lessThan">
      <formula>Y17</formula>
    </cfRule>
    <cfRule type="expression" dxfId="3301" priority="4618">
      <formula>Z17&gt;5*Y17</formula>
    </cfRule>
  </conditionalFormatting>
  <conditionalFormatting sqref="W28:W45">
    <cfRule type="cellIs" dxfId="3300" priority="4616" operator="greaterThan">
      <formula>X28</formula>
    </cfRule>
  </conditionalFormatting>
  <conditionalFormatting sqref="W28:W45">
    <cfRule type="cellIs" dxfId="3299" priority="4615" operator="greaterThan">
      <formula>X28</formula>
    </cfRule>
  </conditionalFormatting>
  <conditionalFormatting sqref="W28:W45">
    <cfRule type="cellIs" dxfId="3298" priority="4614" operator="greaterThan">
      <formula>X28</formula>
    </cfRule>
  </conditionalFormatting>
  <conditionalFormatting sqref="W28:W45">
    <cfRule type="cellIs" dxfId="3297" priority="4613" operator="greaterThan">
      <formula>X28</formula>
    </cfRule>
  </conditionalFormatting>
  <conditionalFormatting sqref="W28:W45">
    <cfRule type="cellIs" dxfId="3296" priority="4612" operator="greaterThan">
      <formula>X28</formula>
    </cfRule>
  </conditionalFormatting>
  <conditionalFormatting sqref="W28:W45">
    <cfRule type="cellIs" dxfId="3295" priority="4611" operator="greaterThan">
      <formula>X28</formula>
    </cfRule>
  </conditionalFormatting>
  <conditionalFormatting sqref="W28:W45">
    <cfRule type="cellIs" dxfId="3294" priority="4610" operator="greaterThan">
      <formula>X28</formula>
    </cfRule>
  </conditionalFormatting>
  <conditionalFormatting sqref="W28:W45">
    <cfRule type="cellIs" dxfId="3293" priority="4609" operator="greaterThan">
      <formula>X28</formula>
    </cfRule>
  </conditionalFormatting>
  <conditionalFormatting sqref="W28:W45">
    <cfRule type="cellIs" dxfId="3292" priority="4608" operator="greaterThan">
      <formula>X28</formula>
    </cfRule>
  </conditionalFormatting>
  <conditionalFormatting sqref="W28:W45">
    <cfRule type="cellIs" dxfId="3291" priority="4607" operator="greaterThan">
      <formula>X28</formula>
    </cfRule>
  </conditionalFormatting>
  <conditionalFormatting sqref="W28:W45">
    <cfRule type="cellIs" dxfId="3290" priority="4606" operator="greaterThan">
      <formula>X28</formula>
    </cfRule>
  </conditionalFormatting>
  <conditionalFormatting sqref="W28:W45">
    <cfRule type="cellIs" dxfId="3289" priority="4605" operator="greaterThan">
      <formula>X28</formula>
    </cfRule>
  </conditionalFormatting>
  <conditionalFormatting sqref="W28:W45">
    <cfRule type="cellIs" dxfId="3288" priority="4604" operator="greaterThan">
      <formula>X28</formula>
    </cfRule>
  </conditionalFormatting>
  <conditionalFormatting sqref="X28:X45">
    <cfRule type="cellIs" dxfId="3287" priority="4602" operator="lessThan">
      <formula>W28</formula>
    </cfRule>
    <cfRule type="expression" dxfId="3286" priority="4603">
      <formula>X28&gt;5*W28</formula>
    </cfRule>
  </conditionalFormatting>
  <conditionalFormatting sqref="X28:X45">
    <cfRule type="cellIs" dxfId="3285" priority="4600" operator="lessThan">
      <formula>W28</formula>
    </cfRule>
    <cfRule type="expression" dxfId="3284" priority="4601">
      <formula>X28&gt;5*W28</formula>
    </cfRule>
  </conditionalFormatting>
  <conditionalFormatting sqref="AA18">
    <cfRule type="cellIs" dxfId="3283" priority="4599" operator="greaterThan">
      <formula>AB18</formula>
    </cfRule>
  </conditionalFormatting>
  <conditionalFormatting sqref="AA18">
    <cfRule type="cellIs" dxfId="3282" priority="4598" operator="greaterThan">
      <formula>AB18</formula>
    </cfRule>
  </conditionalFormatting>
  <conditionalFormatting sqref="AA18">
    <cfRule type="cellIs" dxfId="3281" priority="4597" operator="greaterThan">
      <formula>AB18</formula>
    </cfRule>
  </conditionalFormatting>
  <conditionalFormatting sqref="AA18">
    <cfRule type="cellIs" dxfId="3280" priority="4596" operator="greaterThan">
      <formula>AB18</formula>
    </cfRule>
  </conditionalFormatting>
  <conditionalFormatting sqref="AA18">
    <cfRule type="cellIs" dxfId="3279" priority="4595" operator="greaterThan">
      <formula>AB18</formula>
    </cfRule>
  </conditionalFormatting>
  <conditionalFormatting sqref="AA18">
    <cfRule type="cellIs" dxfId="3278" priority="4594" operator="greaterThan">
      <formula>AB18</formula>
    </cfRule>
  </conditionalFormatting>
  <conditionalFormatting sqref="AA18">
    <cfRule type="cellIs" dxfId="3277" priority="4593" operator="greaterThan">
      <formula>AB18</formula>
    </cfRule>
  </conditionalFormatting>
  <conditionalFormatting sqref="AA18">
    <cfRule type="cellIs" dxfId="3276" priority="4592" operator="greaterThan">
      <formula>AB18</formula>
    </cfRule>
  </conditionalFormatting>
  <conditionalFormatting sqref="AA18">
    <cfRule type="cellIs" dxfId="3275" priority="4591" operator="greaterThan">
      <formula>AB18</formula>
    </cfRule>
  </conditionalFormatting>
  <conditionalFormatting sqref="AA18">
    <cfRule type="cellIs" dxfId="3274" priority="4590" operator="greaterThan">
      <formula>AB18</formula>
    </cfRule>
  </conditionalFormatting>
  <conditionalFormatting sqref="AA18">
    <cfRule type="cellIs" dxfId="3273" priority="4589" operator="greaterThan">
      <formula>AB18</formula>
    </cfRule>
  </conditionalFormatting>
  <conditionalFormatting sqref="AB18">
    <cfRule type="cellIs" dxfId="3272" priority="4587" operator="lessThan">
      <formula>AA18</formula>
    </cfRule>
    <cfRule type="expression" dxfId="3271" priority="4588">
      <formula>AB18&gt;5*AA18</formula>
    </cfRule>
  </conditionalFormatting>
  <conditionalFormatting sqref="AA18">
    <cfRule type="cellIs" dxfId="3270" priority="4586" operator="greaterThan">
      <formula>AB18</formula>
    </cfRule>
  </conditionalFormatting>
  <conditionalFormatting sqref="AA18">
    <cfRule type="cellIs" dxfId="3269" priority="4585" operator="greaterThan">
      <formula>AB18</formula>
    </cfRule>
  </conditionalFormatting>
  <conditionalFormatting sqref="AA18">
    <cfRule type="cellIs" dxfId="3268" priority="4584" operator="greaterThan">
      <formula>AB18</formula>
    </cfRule>
  </conditionalFormatting>
  <conditionalFormatting sqref="AA18">
    <cfRule type="cellIs" dxfId="3267" priority="4583" operator="greaterThan">
      <formula>AB18</formula>
    </cfRule>
  </conditionalFormatting>
  <conditionalFormatting sqref="AA18">
    <cfRule type="cellIs" dxfId="3266" priority="4582" operator="greaterThan">
      <formula>AB18</formula>
    </cfRule>
  </conditionalFormatting>
  <conditionalFormatting sqref="AA18">
    <cfRule type="cellIs" dxfId="3265" priority="4581" operator="greaterThan">
      <formula>AB18</formula>
    </cfRule>
  </conditionalFormatting>
  <conditionalFormatting sqref="AA18">
    <cfRule type="cellIs" dxfId="3264" priority="4580" operator="greaterThan">
      <formula>AB18</formula>
    </cfRule>
  </conditionalFormatting>
  <conditionalFormatting sqref="AB18">
    <cfRule type="cellIs" dxfId="3263" priority="4578" operator="lessThan">
      <formula>AA18</formula>
    </cfRule>
    <cfRule type="expression" dxfId="3262" priority="4579">
      <formula>AB18&gt;5*AA18</formula>
    </cfRule>
  </conditionalFormatting>
  <conditionalFormatting sqref="AA18">
    <cfRule type="cellIs" dxfId="3261" priority="4577" operator="greaterThan">
      <formula>AB18</formula>
    </cfRule>
  </conditionalFormatting>
  <conditionalFormatting sqref="AA18">
    <cfRule type="cellIs" dxfId="3260" priority="4576" operator="greaterThan">
      <formula>AB18</formula>
    </cfRule>
  </conditionalFormatting>
  <conditionalFormatting sqref="AA18">
    <cfRule type="cellIs" dxfId="3259" priority="4575" operator="greaterThan">
      <formula>AB18</formula>
    </cfRule>
  </conditionalFormatting>
  <conditionalFormatting sqref="AA18">
    <cfRule type="cellIs" dxfId="3258" priority="4574" operator="greaterThan">
      <formula>AB18</formula>
    </cfRule>
  </conditionalFormatting>
  <conditionalFormatting sqref="AA18">
    <cfRule type="cellIs" dxfId="3257" priority="4573" operator="greaterThan">
      <formula>AB18</formula>
    </cfRule>
  </conditionalFormatting>
  <conditionalFormatting sqref="AA18">
    <cfRule type="cellIs" dxfId="3256" priority="4572" operator="greaterThan">
      <formula>AB18</formula>
    </cfRule>
  </conditionalFormatting>
  <conditionalFormatting sqref="AA18">
    <cfRule type="cellIs" dxfId="3255" priority="4571" operator="greaterThan">
      <formula>AB18</formula>
    </cfRule>
  </conditionalFormatting>
  <conditionalFormatting sqref="AA18">
    <cfRule type="cellIs" dxfId="3254" priority="4570" operator="greaterThan">
      <formula>AB18</formula>
    </cfRule>
  </conditionalFormatting>
  <conditionalFormatting sqref="AA18">
    <cfRule type="cellIs" dxfId="3253" priority="4569" operator="greaterThan">
      <formula>AB18</formula>
    </cfRule>
  </conditionalFormatting>
  <conditionalFormatting sqref="AB18">
    <cfRule type="cellIs" dxfId="3252" priority="4567" operator="lessThan">
      <formula>AA18</formula>
    </cfRule>
    <cfRule type="expression" dxfId="3251" priority="4568">
      <formula>AB18&gt;5*AA18</formula>
    </cfRule>
  </conditionalFormatting>
  <conditionalFormatting sqref="AB18">
    <cfRule type="cellIs" dxfId="3250" priority="4565" operator="lessThan">
      <formula>AA18</formula>
    </cfRule>
    <cfRule type="expression" dxfId="3249" priority="4566">
      <formula>AB18&gt;5*AA18</formula>
    </cfRule>
  </conditionalFormatting>
  <conditionalFormatting sqref="AA19">
    <cfRule type="cellIs" dxfId="3248" priority="4564" operator="greaterThan">
      <formula>AB19</formula>
    </cfRule>
  </conditionalFormatting>
  <conditionalFormatting sqref="AA19">
    <cfRule type="cellIs" dxfId="3247" priority="4563" operator="greaterThan">
      <formula>AB19</formula>
    </cfRule>
  </conditionalFormatting>
  <conditionalFormatting sqref="AA19">
    <cfRule type="cellIs" dxfId="3246" priority="4562" operator="greaterThan">
      <formula>AB19</formula>
    </cfRule>
  </conditionalFormatting>
  <conditionalFormatting sqref="AA19">
    <cfRule type="cellIs" dxfId="3245" priority="4561" operator="greaterThan">
      <formula>AB19</formula>
    </cfRule>
  </conditionalFormatting>
  <conditionalFormatting sqref="AA19">
    <cfRule type="cellIs" dxfId="3244" priority="4560" operator="greaterThan">
      <formula>AB19</formula>
    </cfRule>
  </conditionalFormatting>
  <conditionalFormatting sqref="AA19">
    <cfRule type="cellIs" dxfId="3243" priority="4559" operator="greaterThan">
      <formula>AB19</formula>
    </cfRule>
  </conditionalFormatting>
  <conditionalFormatting sqref="AA19">
    <cfRule type="cellIs" dxfId="3242" priority="4558" operator="greaterThan">
      <formula>AB19</formula>
    </cfRule>
  </conditionalFormatting>
  <conditionalFormatting sqref="AA19">
    <cfRule type="cellIs" dxfId="3241" priority="4557" operator="greaterThan">
      <formula>AB19</formula>
    </cfRule>
  </conditionalFormatting>
  <conditionalFormatting sqref="AA19">
    <cfRule type="cellIs" dxfId="3240" priority="4556" operator="greaterThan">
      <formula>AB19</formula>
    </cfRule>
  </conditionalFormatting>
  <conditionalFormatting sqref="AA19">
    <cfRule type="cellIs" dxfId="3239" priority="4555" operator="greaterThan">
      <formula>AB19</formula>
    </cfRule>
  </conditionalFormatting>
  <conditionalFormatting sqref="AA19">
    <cfRule type="cellIs" dxfId="3238" priority="4554" operator="greaterThan">
      <formula>AB19</formula>
    </cfRule>
  </conditionalFormatting>
  <conditionalFormatting sqref="AB19">
    <cfRule type="cellIs" dxfId="3237" priority="4552" operator="lessThan">
      <formula>AA19</formula>
    </cfRule>
    <cfRule type="expression" dxfId="3236" priority="4553">
      <formula>AB19&gt;5*AA19</formula>
    </cfRule>
  </conditionalFormatting>
  <conditionalFormatting sqref="AA19">
    <cfRule type="cellIs" dxfId="3235" priority="4551" operator="greaterThan">
      <formula>AB19</formula>
    </cfRule>
  </conditionalFormatting>
  <conditionalFormatting sqref="AA19">
    <cfRule type="cellIs" dxfId="3234" priority="4550" operator="greaterThan">
      <formula>AB19</formula>
    </cfRule>
  </conditionalFormatting>
  <conditionalFormatting sqref="AA19">
    <cfRule type="cellIs" dxfId="3233" priority="4549" operator="greaterThan">
      <formula>AB19</formula>
    </cfRule>
  </conditionalFormatting>
  <conditionalFormatting sqref="AA19">
    <cfRule type="cellIs" dxfId="3232" priority="4548" operator="greaterThan">
      <formula>AB19</formula>
    </cfRule>
  </conditionalFormatting>
  <conditionalFormatting sqref="AA19">
    <cfRule type="cellIs" dxfId="3231" priority="4547" operator="greaterThan">
      <formula>AB19</formula>
    </cfRule>
  </conditionalFormatting>
  <conditionalFormatting sqref="AA19">
    <cfRule type="cellIs" dxfId="3230" priority="4546" operator="greaterThan">
      <formula>AB19</formula>
    </cfRule>
  </conditionalFormatting>
  <conditionalFormatting sqref="AA19">
    <cfRule type="cellIs" dxfId="3229" priority="4545" operator="greaterThan">
      <formula>AB19</formula>
    </cfRule>
  </conditionalFormatting>
  <conditionalFormatting sqref="AB19">
    <cfRule type="cellIs" dxfId="3228" priority="4543" operator="lessThan">
      <formula>AA19</formula>
    </cfRule>
    <cfRule type="expression" dxfId="3227" priority="4544">
      <formula>AB19&gt;5*AA19</formula>
    </cfRule>
  </conditionalFormatting>
  <conditionalFormatting sqref="AA19">
    <cfRule type="cellIs" dxfId="3226" priority="4542" operator="greaterThan">
      <formula>AB19</formula>
    </cfRule>
  </conditionalFormatting>
  <conditionalFormatting sqref="AA19">
    <cfRule type="cellIs" dxfId="3225" priority="4541" operator="greaterThan">
      <formula>AB19</formula>
    </cfRule>
  </conditionalFormatting>
  <conditionalFormatting sqref="AA19">
    <cfRule type="cellIs" dxfId="3224" priority="4540" operator="greaterThan">
      <formula>AB19</formula>
    </cfRule>
  </conditionalFormatting>
  <conditionalFormatting sqref="AA19">
    <cfRule type="cellIs" dxfId="3223" priority="4539" operator="greaterThan">
      <formula>AB19</formula>
    </cfRule>
  </conditionalFormatting>
  <conditionalFormatting sqref="AA19">
    <cfRule type="cellIs" dxfId="3222" priority="4538" operator="greaterThan">
      <formula>AB19</formula>
    </cfRule>
  </conditionalFormatting>
  <conditionalFormatting sqref="AA19">
    <cfRule type="cellIs" dxfId="3221" priority="4537" operator="greaterThan">
      <formula>AB19</formula>
    </cfRule>
  </conditionalFormatting>
  <conditionalFormatting sqref="AA19">
    <cfRule type="cellIs" dxfId="3220" priority="4536" operator="greaterThan">
      <formula>AB19</formula>
    </cfRule>
  </conditionalFormatting>
  <conditionalFormatting sqref="AA19">
    <cfRule type="cellIs" dxfId="3219" priority="4535" operator="greaterThan">
      <formula>AB19</formula>
    </cfRule>
  </conditionalFormatting>
  <conditionalFormatting sqref="AA19">
    <cfRule type="cellIs" dxfId="3218" priority="4534" operator="greaterThan">
      <formula>AB19</formula>
    </cfRule>
  </conditionalFormatting>
  <conditionalFormatting sqref="AB19">
    <cfRule type="cellIs" dxfId="3217" priority="4532" operator="lessThan">
      <formula>AA19</formula>
    </cfRule>
    <cfRule type="expression" dxfId="3216" priority="4533">
      <formula>AB19&gt;5*AA19</formula>
    </cfRule>
  </conditionalFormatting>
  <conditionalFormatting sqref="AB19">
    <cfRule type="cellIs" dxfId="3215" priority="4530" operator="lessThan">
      <formula>AA19</formula>
    </cfRule>
    <cfRule type="expression" dxfId="3214" priority="4531">
      <formula>AB19&gt;5*AA19</formula>
    </cfRule>
  </conditionalFormatting>
  <conditionalFormatting sqref="AA20">
    <cfRule type="cellIs" dxfId="3213" priority="4529" operator="greaterThan">
      <formula>AB20</formula>
    </cfRule>
  </conditionalFormatting>
  <conditionalFormatting sqref="AA20">
    <cfRule type="cellIs" dxfId="3212" priority="4528" operator="greaterThan">
      <formula>AB20</formula>
    </cfRule>
  </conditionalFormatting>
  <conditionalFormatting sqref="AA20">
    <cfRule type="cellIs" dxfId="3211" priority="4527" operator="greaterThan">
      <formula>AB20</formula>
    </cfRule>
  </conditionalFormatting>
  <conditionalFormatting sqref="AA20">
    <cfRule type="cellIs" dxfId="3210" priority="4526" operator="greaterThan">
      <formula>AB20</formula>
    </cfRule>
  </conditionalFormatting>
  <conditionalFormatting sqref="AA20">
    <cfRule type="cellIs" dxfId="3209" priority="4525" operator="greaterThan">
      <formula>AB20</formula>
    </cfRule>
  </conditionalFormatting>
  <conditionalFormatting sqref="AA20">
    <cfRule type="cellIs" dxfId="3208" priority="4524" operator="greaterThan">
      <formula>AB20</formula>
    </cfRule>
  </conditionalFormatting>
  <conditionalFormatting sqref="AA20">
    <cfRule type="cellIs" dxfId="3207" priority="4523" operator="greaterThan">
      <formula>AB20</formula>
    </cfRule>
  </conditionalFormatting>
  <conditionalFormatting sqref="AA20">
    <cfRule type="cellIs" dxfId="3206" priority="4522" operator="greaterThan">
      <formula>AB20</formula>
    </cfRule>
  </conditionalFormatting>
  <conditionalFormatting sqref="AA20">
    <cfRule type="cellIs" dxfId="3205" priority="4521" operator="greaterThan">
      <formula>AB20</formula>
    </cfRule>
  </conditionalFormatting>
  <conditionalFormatting sqref="AA20">
    <cfRule type="cellIs" dxfId="3204" priority="4520" operator="greaterThan">
      <formula>AB20</formula>
    </cfRule>
  </conditionalFormatting>
  <conditionalFormatting sqref="AA20">
    <cfRule type="cellIs" dxfId="3203" priority="4519" operator="greaterThan">
      <formula>AB20</formula>
    </cfRule>
  </conditionalFormatting>
  <conditionalFormatting sqref="AB20">
    <cfRule type="cellIs" dxfId="3202" priority="4517" operator="lessThan">
      <formula>AA20</formula>
    </cfRule>
    <cfRule type="expression" dxfId="3201" priority="4518">
      <formula>AB20&gt;5*AA20</formula>
    </cfRule>
  </conditionalFormatting>
  <conditionalFormatting sqref="AA20">
    <cfRule type="cellIs" dxfId="3200" priority="4516" operator="greaterThan">
      <formula>AB20</formula>
    </cfRule>
  </conditionalFormatting>
  <conditionalFormatting sqref="AA20">
    <cfRule type="cellIs" dxfId="3199" priority="4515" operator="greaterThan">
      <formula>AB20</formula>
    </cfRule>
  </conditionalFormatting>
  <conditionalFormatting sqref="AA20">
    <cfRule type="cellIs" dxfId="3198" priority="4514" operator="greaterThan">
      <formula>AB20</formula>
    </cfRule>
  </conditionalFormatting>
  <conditionalFormatting sqref="AA20">
    <cfRule type="cellIs" dxfId="3197" priority="4513" operator="greaterThan">
      <formula>AB20</formula>
    </cfRule>
  </conditionalFormatting>
  <conditionalFormatting sqref="AA20">
    <cfRule type="cellIs" dxfId="3196" priority="4512" operator="greaterThan">
      <formula>AB20</formula>
    </cfRule>
  </conditionalFormatting>
  <conditionalFormatting sqref="AA20">
    <cfRule type="cellIs" dxfId="3195" priority="4511" operator="greaterThan">
      <formula>AB20</formula>
    </cfRule>
  </conditionalFormatting>
  <conditionalFormatting sqref="AA20">
    <cfRule type="cellIs" dxfId="3194" priority="4510" operator="greaterThan">
      <formula>AB20</formula>
    </cfRule>
  </conditionalFormatting>
  <conditionalFormatting sqref="AB20">
    <cfRule type="cellIs" dxfId="3193" priority="4508" operator="lessThan">
      <formula>AA20</formula>
    </cfRule>
    <cfRule type="expression" dxfId="3192" priority="4509">
      <formula>AB20&gt;5*AA20</formula>
    </cfRule>
  </conditionalFormatting>
  <conditionalFormatting sqref="AA20">
    <cfRule type="cellIs" dxfId="3191" priority="4507" operator="greaterThan">
      <formula>AB20</formula>
    </cfRule>
  </conditionalFormatting>
  <conditionalFormatting sqref="AA20">
    <cfRule type="cellIs" dxfId="3190" priority="4506" operator="greaterThan">
      <formula>AB20</formula>
    </cfRule>
  </conditionalFormatting>
  <conditionalFormatting sqref="AA20">
    <cfRule type="cellIs" dxfId="3189" priority="4505" operator="greaterThan">
      <formula>AB20</formula>
    </cfRule>
  </conditionalFormatting>
  <conditionalFormatting sqref="AA20">
    <cfRule type="cellIs" dxfId="3188" priority="4504" operator="greaterThan">
      <formula>AB20</formula>
    </cfRule>
  </conditionalFormatting>
  <conditionalFormatting sqref="AA20">
    <cfRule type="cellIs" dxfId="3187" priority="4503" operator="greaterThan">
      <formula>AB20</formula>
    </cfRule>
  </conditionalFormatting>
  <conditionalFormatting sqref="AA20">
    <cfRule type="cellIs" dxfId="3186" priority="4502" operator="greaterThan">
      <formula>AB20</formula>
    </cfRule>
  </conditionalFormatting>
  <conditionalFormatting sqref="AA20">
    <cfRule type="cellIs" dxfId="3185" priority="4501" operator="greaterThan">
      <formula>AB20</formula>
    </cfRule>
  </conditionalFormatting>
  <conditionalFormatting sqref="AA20">
    <cfRule type="cellIs" dxfId="3184" priority="4500" operator="greaterThan">
      <formula>AB20</formula>
    </cfRule>
  </conditionalFormatting>
  <conditionalFormatting sqref="AA20">
    <cfRule type="cellIs" dxfId="3183" priority="4499" operator="greaterThan">
      <formula>AB20</formula>
    </cfRule>
  </conditionalFormatting>
  <conditionalFormatting sqref="AB20">
    <cfRule type="cellIs" dxfId="3182" priority="4497" operator="lessThan">
      <formula>AA20</formula>
    </cfRule>
    <cfRule type="expression" dxfId="3181" priority="4498">
      <formula>AB20&gt;5*AA20</formula>
    </cfRule>
  </conditionalFormatting>
  <conditionalFormatting sqref="AB20">
    <cfRule type="cellIs" dxfId="3180" priority="4495" operator="lessThan">
      <formula>AA20</formula>
    </cfRule>
    <cfRule type="expression" dxfId="3179" priority="4496">
      <formula>AB20&gt;5*AA20</formula>
    </cfRule>
  </conditionalFormatting>
  <conditionalFormatting sqref="Y22">
    <cfRule type="cellIs" dxfId="3178" priority="4494" operator="greaterThan">
      <formula>Z22</formula>
    </cfRule>
  </conditionalFormatting>
  <conditionalFormatting sqref="Y22">
    <cfRule type="cellIs" dxfId="3177" priority="4493" operator="greaterThan">
      <formula>Z22</formula>
    </cfRule>
  </conditionalFormatting>
  <conditionalFormatting sqref="Y22">
    <cfRule type="cellIs" dxfId="3176" priority="4492" operator="greaterThan">
      <formula>Z22</formula>
    </cfRule>
  </conditionalFormatting>
  <conditionalFormatting sqref="Y22">
    <cfRule type="cellIs" dxfId="3175" priority="4491" operator="greaterThan">
      <formula>Z22</formula>
    </cfRule>
  </conditionalFormatting>
  <conditionalFormatting sqref="Y22">
    <cfRule type="cellIs" dxfId="3174" priority="4490" operator="greaterThan">
      <formula>Z22</formula>
    </cfRule>
  </conditionalFormatting>
  <conditionalFormatting sqref="Y22">
    <cfRule type="cellIs" dxfId="3173" priority="4489" operator="greaterThan">
      <formula>Z22</formula>
    </cfRule>
  </conditionalFormatting>
  <conditionalFormatting sqref="Y22">
    <cfRule type="cellIs" dxfId="3172" priority="4488" operator="greaterThan">
      <formula>Z22</formula>
    </cfRule>
  </conditionalFormatting>
  <conditionalFormatting sqref="Y22">
    <cfRule type="cellIs" dxfId="3171" priority="4487" operator="greaterThan">
      <formula>Z22</formula>
    </cfRule>
  </conditionalFormatting>
  <conditionalFormatting sqref="Y22">
    <cfRule type="cellIs" dxfId="3170" priority="4486" operator="greaterThan">
      <formula>Z22</formula>
    </cfRule>
  </conditionalFormatting>
  <conditionalFormatting sqref="Y22">
    <cfRule type="cellIs" dxfId="3169" priority="4485" operator="greaterThan">
      <formula>Z22</formula>
    </cfRule>
  </conditionalFormatting>
  <conditionalFormatting sqref="Y22">
    <cfRule type="cellIs" dxfId="3168" priority="4484" operator="greaterThan">
      <formula>Z22</formula>
    </cfRule>
  </conditionalFormatting>
  <conditionalFormatting sqref="Z22">
    <cfRule type="cellIs" dxfId="3167" priority="4482" operator="lessThan">
      <formula>Y22</formula>
    </cfRule>
    <cfRule type="expression" dxfId="3166" priority="4483">
      <formula>Z22&gt;5*Y22</formula>
    </cfRule>
  </conditionalFormatting>
  <conditionalFormatting sqref="Y22">
    <cfRule type="cellIs" dxfId="3165" priority="4481" operator="greaterThan">
      <formula>Z22</formula>
    </cfRule>
  </conditionalFormatting>
  <conditionalFormatting sqref="Y22">
    <cfRule type="cellIs" dxfId="3164" priority="4480" operator="greaterThan">
      <formula>Z22</formula>
    </cfRule>
  </conditionalFormatting>
  <conditionalFormatting sqref="Y22">
    <cfRule type="cellIs" dxfId="3163" priority="4479" operator="greaterThan">
      <formula>Z22</formula>
    </cfRule>
  </conditionalFormatting>
  <conditionalFormatting sqref="Y22">
    <cfRule type="cellIs" dxfId="3162" priority="4478" operator="greaterThan">
      <formula>Z22</formula>
    </cfRule>
  </conditionalFormatting>
  <conditionalFormatting sqref="Y22">
    <cfRule type="cellIs" dxfId="3161" priority="4477" operator="greaterThan">
      <formula>Z22</formula>
    </cfRule>
  </conditionalFormatting>
  <conditionalFormatting sqref="Y22">
    <cfRule type="cellIs" dxfId="3160" priority="4476" operator="greaterThan">
      <formula>Z22</formula>
    </cfRule>
  </conditionalFormatting>
  <conditionalFormatting sqref="Y22">
    <cfRule type="cellIs" dxfId="3159" priority="4475" operator="greaterThan">
      <formula>Z22</formula>
    </cfRule>
  </conditionalFormatting>
  <conditionalFormatting sqref="Y22">
    <cfRule type="cellIs" dxfId="3158" priority="4474" operator="greaterThan">
      <formula>Z22</formula>
    </cfRule>
  </conditionalFormatting>
  <conditionalFormatting sqref="Y22">
    <cfRule type="cellIs" dxfId="3157" priority="4473" operator="greaterThan">
      <formula>Z22</formula>
    </cfRule>
  </conditionalFormatting>
  <conditionalFormatting sqref="Z22">
    <cfRule type="cellIs" dxfId="3156" priority="4471" operator="lessThan">
      <formula>Y22</formula>
    </cfRule>
    <cfRule type="expression" dxfId="3155" priority="4472">
      <formula>Z22&gt;5*Y22</formula>
    </cfRule>
  </conditionalFormatting>
  <conditionalFormatting sqref="Z22">
    <cfRule type="cellIs" dxfId="3154" priority="4469" operator="lessThan">
      <formula>Y22</formula>
    </cfRule>
    <cfRule type="expression" dxfId="3153" priority="4470">
      <formula>Z22&gt;5*Y22</formula>
    </cfRule>
  </conditionalFormatting>
  <conditionalFormatting sqref="Y28">
    <cfRule type="cellIs" dxfId="3152" priority="4468" operator="greaterThan">
      <formula>Z28</formula>
    </cfRule>
  </conditionalFormatting>
  <conditionalFormatting sqref="Y28">
    <cfRule type="cellIs" dxfId="3151" priority="4467" operator="greaterThan">
      <formula>Z28</formula>
    </cfRule>
  </conditionalFormatting>
  <conditionalFormatting sqref="Y28">
    <cfRule type="cellIs" dxfId="3150" priority="4466" operator="greaterThan">
      <formula>Z28</formula>
    </cfRule>
  </conditionalFormatting>
  <conditionalFormatting sqref="Y28">
    <cfRule type="cellIs" dxfId="3149" priority="4465" operator="greaterThan">
      <formula>Z28</formula>
    </cfRule>
  </conditionalFormatting>
  <conditionalFormatting sqref="Y28">
    <cfRule type="cellIs" dxfId="3148" priority="4464" operator="greaterThan">
      <formula>Z28</formula>
    </cfRule>
  </conditionalFormatting>
  <conditionalFormatting sqref="Y28">
    <cfRule type="cellIs" dxfId="3147" priority="4463" operator="greaterThan">
      <formula>Z28</formula>
    </cfRule>
  </conditionalFormatting>
  <conditionalFormatting sqref="Y28">
    <cfRule type="cellIs" dxfId="3146" priority="4462" operator="greaterThan">
      <formula>Z28</formula>
    </cfRule>
  </conditionalFormatting>
  <conditionalFormatting sqref="Y28">
    <cfRule type="cellIs" dxfId="3145" priority="4461" operator="greaterThan">
      <formula>Z28</formula>
    </cfRule>
  </conditionalFormatting>
  <conditionalFormatting sqref="Y28">
    <cfRule type="cellIs" dxfId="3144" priority="4460" operator="greaterThan">
      <formula>Z28</formula>
    </cfRule>
  </conditionalFormatting>
  <conditionalFormatting sqref="Y28">
    <cfRule type="cellIs" dxfId="3143" priority="4459" operator="greaterThan">
      <formula>Z28</formula>
    </cfRule>
  </conditionalFormatting>
  <conditionalFormatting sqref="Y28">
    <cfRule type="cellIs" dxfId="3142" priority="4458" operator="greaterThan">
      <formula>Z28</formula>
    </cfRule>
  </conditionalFormatting>
  <conditionalFormatting sqref="Z28">
    <cfRule type="cellIs" dxfId="3141" priority="4456" operator="lessThan">
      <formula>Y28</formula>
    </cfRule>
    <cfRule type="expression" dxfId="3140" priority="4457">
      <formula>Z28&gt;5*Y28</formula>
    </cfRule>
  </conditionalFormatting>
  <conditionalFormatting sqref="Y28">
    <cfRule type="cellIs" dxfId="3139" priority="4455" operator="greaterThan">
      <formula>Z28</formula>
    </cfRule>
  </conditionalFormatting>
  <conditionalFormatting sqref="Y28">
    <cfRule type="cellIs" dxfId="3138" priority="4454" operator="greaterThan">
      <formula>Z28</formula>
    </cfRule>
  </conditionalFormatting>
  <conditionalFormatting sqref="Y28">
    <cfRule type="cellIs" dxfId="3137" priority="4453" operator="greaterThan">
      <formula>Z28</formula>
    </cfRule>
  </conditionalFormatting>
  <conditionalFormatting sqref="Y28">
    <cfRule type="cellIs" dxfId="3136" priority="4452" operator="greaterThan">
      <formula>Z28</formula>
    </cfRule>
  </conditionalFormatting>
  <conditionalFormatting sqref="Y28">
    <cfRule type="cellIs" dxfId="3135" priority="4451" operator="greaterThan">
      <formula>Z28</formula>
    </cfRule>
  </conditionalFormatting>
  <conditionalFormatting sqref="Y28">
    <cfRule type="cellIs" dxfId="3134" priority="4450" operator="greaterThan">
      <formula>Z28</formula>
    </cfRule>
  </conditionalFormatting>
  <conditionalFormatting sqref="Y28">
    <cfRule type="cellIs" dxfId="3133" priority="4449" operator="greaterThan">
      <formula>Z28</formula>
    </cfRule>
  </conditionalFormatting>
  <conditionalFormatting sqref="Y28">
    <cfRule type="cellIs" dxfId="3132" priority="4448" operator="greaterThan">
      <formula>Z28</formula>
    </cfRule>
  </conditionalFormatting>
  <conditionalFormatting sqref="Y28">
    <cfRule type="cellIs" dxfId="3131" priority="4447" operator="greaterThan">
      <formula>Z28</formula>
    </cfRule>
  </conditionalFormatting>
  <conditionalFormatting sqref="Z28">
    <cfRule type="cellIs" dxfId="3130" priority="4445" operator="lessThan">
      <formula>Y28</formula>
    </cfRule>
    <cfRule type="expression" dxfId="3129" priority="4446">
      <formula>Z28&gt;5*Y28</formula>
    </cfRule>
  </conditionalFormatting>
  <conditionalFormatting sqref="Z28">
    <cfRule type="cellIs" dxfId="3128" priority="4443" operator="lessThan">
      <formula>Y28</formula>
    </cfRule>
    <cfRule type="expression" dxfId="3127" priority="4444">
      <formula>Z28&gt;5*Y28</formula>
    </cfRule>
  </conditionalFormatting>
  <conditionalFormatting sqref="Y29">
    <cfRule type="cellIs" dxfId="3126" priority="4442" operator="greaterThan">
      <formula>Z29</formula>
    </cfRule>
  </conditionalFormatting>
  <conditionalFormatting sqref="Y29">
    <cfRule type="cellIs" dxfId="3125" priority="4441" operator="greaterThan">
      <formula>Z29</formula>
    </cfRule>
  </conditionalFormatting>
  <conditionalFormatting sqref="Y29">
    <cfRule type="cellIs" dxfId="3124" priority="4440" operator="greaterThan">
      <formula>Z29</formula>
    </cfRule>
  </conditionalFormatting>
  <conditionalFormatting sqref="Y29">
    <cfRule type="cellIs" dxfId="3123" priority="4439" operator="greaterThan">
      <formula>Z29</formula>
    </cfRule>
  </conditionalFormatting>
  <conditionalFormatting sqref="Y29">
    <cfRule type="cellIs" dxfId="3122" priority="4438" operator="greaterThan">
      <formula>Z29</formula>
    </cfRule>
  </conditionalFormatting>
  <conditionalFormatting sqref="Y29">
    <cfRule type="cellIs" dxfId="3121" priority="4437" operator="greaterThan">
      <formula>Z29</formula>
    </cfRule>
  </conditionalFormatting>
  <conditionalFormatting sqref="Y29">
    <cfRule type="cellIs" dxfId="3120" priority="4436" operator="greaterThan">
      <formula>Z29</formula>
    </cfRule>
  </conditionalFormatting>
  <conditionalFormatting sqref="Y29">
    <cfRule type="cellIs" dxfId="3119" priority="4435" operator="greaterThan">
      <formula>Z29</formula>
    </cfRule>
  </conditionalFormatting>
  <conditionalFormatting sqref="Y29">
    <cfRule type="cellIs" dxfId="3118" priority="4434" operator="greaterThan">
      <formula>Z29</formula>
    </cfRule>
  </conditionalFormatting>
  <conditionalFormatting sqref="Y29">
    <cfRule type="cellIs" dxfId="3117" priority="4433" operator="greaterThan">
      <formula>Z29</formula>
    </cfRule>
  </conditionalFormatting>
  <conditionalFormatting sqref="Y29">
    <cfRule type="cellIs" dxfId="3116" priority="4432" operator="greaterThan">
      <formula>Z29</formula>
    </cfRule>
  </conditionalFormatting>
  <conditionalFormatting sqref="Z29">
    <cfRule type="cellIs" dxfId="3115" priority="4430" operator="lessThan">
      <formula>Y29</formula>
    </cfRule>
    <cfRule type="expression" dxfId="3114" priority="4431">
      <formula>Z29&gt;5*Y29</formula>
    </cfRule>
  </conditionalFormatting>
  <conditionalFormatting sqref="Y29">
    <cfRule type="cellIs" dxfId="3113" priority="4429" operator="greaterThan">
      <formula>Z29</formula>
    </cfRule>
  </conditionalFormatting>
  <conditionalFormatting sqref="Y29">
    <cfRule type="cellIs" dxfId="3112" priority="4428" operator="greaterThan">
      <formula>Z29</formula>
    </cfRule>
  </conditionalFormatting>
  <conditionalFormatting sqref="Y29">
    <cfRule type="cellIs" dxfId="3111" priority="4427" operator="greaterThan">
      <formula>Z29</formula>
    </cfRule>
  </conditionalFormatting>
  <conditionalFormatting sqref="Y29">
    <cfRule type="cellIs" dxfId="3110" priority="4426" operator="greaterThan">
      <formula>Z29</formula>
    </cfRule>
  </conditionalFormatting>
  <conditionalFormatting sqref="Y29">
    <cfRule type="cellIs" dxfId="3109" priority="4425" operator="greaterThan">
      <formula>Z29</formula>
    </cfRule>
  </conditionalFormatting>
  <conditionalFormatting sqref="Y29">
    <cfRule type="cellIs" dxfId="3108" priority="4424" operator="greaterThan">
      <formula>Z29</formula>
    </cfRule>
  </conditionalFormatting>
  <conditionalFormatting sqref="Y29">
    <cfRule type="cellIs" dxfId="3107" priority="4423" operator="greaterThan">
      <formula>Z29</formula>
    </cfRule>
  </conditionalFormatting>
  <conditionalFormatting sqref="Y29">
    <cfRule type="cellIs" dxfId="3106" priority="4422" operator="greaterThan">
      <formula>Z29</formula>
    </cfRule>
  </conditionalFormatting>
  <conditionalFormatting sqref="Y29">
    <cfRule type="cellIs" dxfId="3105" priority="4421" operator="greaterThan">
      <formula>Z29</formula>
    </cfRule>
  </conditionalFormatting>
  <conditionalFormatting sqref="Z29">
    <cfRule type="cellIs" dxfId="3104" priority="4419" operator="lessThan">
      <formula>Y29</formula>
    </cfRule>
    <cfRule type="expression" dxfId="3103" priority="4420">
      <formula>Z29&gt;5*Y29</formula>
    </cfRule>
  </conditionalFormatting>
  <conditionalFormatting sqref="Z29">
    <cfRule type="cellIs" dxfId="3102" priority="4417" operator="lessThan">
      <formula>Y29</formula>
    </cfRule>
    <cfRule type="expression" dxfId="3101" priority="4418">
      <formula>Z29&gt;5*Y29</formula>
    </cfRule>
  </conditionalFormatting>
  <conditionalFormatting sqref="Y39">
    <cfRule type="cellIs" dxfId="3100" priority="4416" operator="greaterThan">
      <formula>Z39</formula>
    </cfRule>
  </conditionalFormatting>
  <conditionalFormatting sqref="Y39">
    <cfRule type="cellIs" dxfId="3099" priority="4415" operator="greaterThan">
      <formula>Z39</formula>
    </cfRule>
  </conditionalFormatting>
  <conditionalFormatting sqref="Y39">
    <cfRule type="cellIs" dxfId="3098" priority="4414" operator="greaterThan">
      <formula>Z39</formula>
    </cfRule>
  </conditionalFormatting>
  <conditionalFormatting sqref="Y39">
    <cfRule type="cellIs" dxfId="3097" priority="4413" operator="greaterThan">
      <formula>Z39</formula>
    </cfRule>
  </conditionalFormatting>
  <conditionalFormatting sqref="Y39">
    <cfRule type="cellIs" dxfId="3096" priority="4412" operator="greaterThan">
      <formula>Z39</formula>
    </cfRule>
  </conditionalFormatting>
  <conditionalFormatting sqref="Y39">
    <cfRule type="cellIs" dxfId="3095" priority="4411" operator="greaterThan">
      <formula>Z39</formula>
    </cfRule>
  </conditionalFormatting>
  <conditionalFormatting sqref="Y39">
    <cfRule type="cellIs" dxfId="3094" priority="4410" operator="greaterThan">
      <formula>Z39</formula>
    </cfRule>
  </conditionalFormatting>
  <conditionalFormatting sqref="Y39">
    <cfRule type="cellIs" dxfId="3093" priority="4409" operator="greaterThan">
      <formula>Z39</formula>
    </cfRule>
  </conditionalFormatting>
  <conditionalFormatting sqref="Y39">
    <cfRule type="cellIs" dxfId="3092" priority="4408" operator="greaterThan">
      <formula>Z39</formula>
    </cfRule>
  </conditionalFormatting>
  <conditionalFormatting sqref="Y39">
    <cfRule type="cellIs" dxfId="3091" priority="4407" operator="greaterThan">
      <formula>Z39</formula>
    </cfRule>
  </conditionalFormatting>
  <conditionalFormatting sqref="Y39">
    <cfRule type="cellIs" dxfId="3090" priority="4406" operator="greaterThan">
      <formula>Z39</formula>
    </cfRule>
  </conditionalFormatting>
  <conditionalFormatting sqref="Z39">
    <cfRule type="cellIs" dxfId="3089" priority="4404" operator="lessThan">
      <formula>Y39</formula>
    </cfRule>
    <cfRule type="expression" dxfId="3088" priority="4405">
      <formula>Z39&gt;5*Y39</formula>
    </cfRule>
  </conditionalFormatting>
  <conditionalFormatting sqref="Y39">
    <cfRule type="cellIs" dxfId="3087" priority="4403" operator="greaterThan">
      <formula>Z39</formula>
    </cfRule>
  </conditionalFormatting>
  <conditionalFormatting sqref="Y39">
    <cfRule type="cellIs" dxfId="3086" priority="4402" operator="greaterThan">
      <formula>Z39</formula>
    </cfRule>
  </conditionalFormatting>
  <conditionalFormatting sqref="Y39">
    <cfRule type="cellIs" dxfId="3085" priority="4401" operator="greaterThan">
      <formula>Z39</formula>
    </cfRule>
  </conditionalFormatting>
  <conditionalFormatting sqref="Y39">
    <cfRule type="cellIs" dxfId="3084" priority="4400" operator="greaterThan">
      <formula>Z39</formula>
    </cfRule>
  </conditionalFormatting>
  <conditionalFormatting sqref="Y39">
    <cfRule type="cellIs" dxfId="3083" priority="4399" operator="greaterThan">
      <formula>Z39</formula>
    </cfRule>
  </conditionalFormatting>
  <conditionalFormatting sqref="Y39">
    <cfRule type="cellIs" dxfId="3082" priority="4398" operator="greaterThan">
      <formula>Z39</formula>
    </cfRule>
  </conditionalFormatting>
  <conditionalFormatting sqref="Y39">
    <cfRule type="cellIs" dxfId="3081" priority="4397" operator="greaterThan">
      <formula>Z39</formula>
    </cfRule>
  </conditionalFormatting>
  <conditionalFormatting sqref="Y39">
    <cfRule type="cellIs" dxfId="3080" priority="4396" operator="greaterThan">
      <formula>Z39</formula>
    </cfRule>
  </conditionalFormatting>
  <conditionalFormatting sqref="Y39">
    <cfRule type="cellIs" dxfId="3079" priority="4395" operator="greaterThan">
      <formula>Z39</formula>
    </cfRule>
  </conditionalFormatting>
  <conditionalFormatting sqref="Z39">
    <cfRule type="cellIs" dxfId="3078" priority="4393" operator="lessThan">
      <formula>Y39</formula>
    </cfRule>
    <cfRule type="expression" dxfId="3077" priority="4394">
      <formula>Z39&gt;5*Y39</formula>
    </cfRule>
  </conditionalFormatting>
  <conditionalFormatting sqref="Z39">
    <cfRule type="cellIs" dxfId="3076" priority="4391" operator="lessThan">
      <formula>Y39</formula>
    </cfRule>
    <cfRule type="expression" dxfId="3075" priority="4392">
      <formula>Z39&gt;5*Y39</formula>
    </cfRule>
  </conditionalFormatting>
  <conditionalFormatting sqref="Y43">
    <cfRule type="cellIs" dxfId="3074" priority="4390" operator="greaterThan">
      <formula>Z43</formula>
    </cfRule>
  </conditionalFormatting>
  <conditionalFormatting sqref="Y43">
    <cfRule type="cellIs" dxfId="3073" priority="4389" operator="greaterThan">
      <formula>Z43</formula>
    </cfRule>
  </conditionalFormatting>
  <conditionalFormatting sqref="Y43">
    <cfRule type="cellIs" dxfId="3072" priority="4388" operator="greaterThan">
      <formula>Z43</formula>
    </cfRule>
  </conditionalFormatting>
  <conditionalFormatting sqref="Y43">
    <cfRule type="cellIs" dxfId="3071" priority="4387" operator="greaterThan">
      <formula>Z43</formula>
    </cfRule>
  </conditionalFormatting>
  <conditionalFormatting sqref="Y43">
    <cfRule type="cellIs" dxfId="3070" priority="4386" operator="greaterThan">
      <formula>Z43</formula>
    </cfRule>
  </conditionalFormatting>
  <conditionalFormatting sqref="Y43">
    <cfRule type="cellIs" dxfId="3069" priority="4385" operator="greaterThan">
      <formula>Z43</formula>
    </cfRule>
  </conditionalFormatting>
  <conditionalFormatting sqref="Y43">
    <cfRule type="cellIs" dxfId="3068" priority="4384" operator="greaterThan">
      <formula>Z43</formula>
    </cfRule>
  </conditionalFormatting>
  <conditionalFormatting sqref="Y43">
    <cfRule type="cellIs" dxfId="3067" priority="4383" operator="greaterThan">
      <formula>Z43</formula>
    </cfRule>
  </conditionalFormatting>
  <conditionalFormatting sqref="Y43">
    <cfRule type="cellIs" dxfId="3066" priority="4382" operator="greaterThan">
      <formula>Z43</formula>
    </cfRule>
  </conditionalFormatting>
  <conditionalFormatting sqref="Y43">
    <cfRule type="cellIs" dxfId="3065" priority="4381" operator="greaterThan">
      <formula>Z43</formula>
    </cfRule>
  </conditionalFormatting>
  <conditionalFormatting sqref="Y43">
    <cfRule type="cellIs" dxfId="3064" priority="4380" operator="greaterThan">
      <formula>Z43</formula>
    </cfRule>
  </conditionalFormatting>
  <conditionalFormatting sqref="Z43">
    <cfRule type="cellIs" dxfId="3063" priority="4378" operator="lessThan">
      <formula>Y43</formula>
    </cfRule>
    <cfRule type="expression" dxfId="3062" priority="4379">
      <formula>Z43&gt;5*Y43</formula>
    </cfRule>
  </conditionalFormatting>
  <conditionalFormatting sqref="Y43">
    <cfRule type="cellIs" dxfId="3061" priority="4377" operator="greaterThan">
      <formula>Z43</formula>
    </cfRule>
  </conditionalFormatting>
  <conditionalFormatting sqref="Y43">
    <cfRule type="cellIs" dxfId="3060" priority="4376" operator="greaterThan">
      <formula>Z43</formula>
    </cfRule>
  </conditionalFormatting>
  <conditionalFormatting sqref="Y43">
    <cfRule type="cellIs" dxfId="3059" priority="4375" operator="greaterThan">
      <formula>Z43</formula>
    </cfRule>
  </conditionalFormatting>
  <conditionalFormatting sqref="Y43">
    <cfRule type="cellIs" dxfId="3058" priority="4374" operator="greaterThan">
      <formula>Z43</formula>
    </cfRule>
  </conditionalFormatting>
  <conditionalFormatting sqref="Y43">
    <cfRule type="cellIs" dxfId="3057" priority="4373" operator="greaterThan">
      <formula>Z43</formula>
    </cfRule>
  </conditionalFormatting>
  <conditionalFormatting sqref="Y43">
    <cfRule type="cellIs" dxfId="3056" priority="4372" operator="greaterThan">
      <formula>Z43</formula>
    </cfRule>
  </conditionalFormatting>
  <conditionalFormatting sqref="Y43">
    <cfRule type="cellIs" dxfId="3055" priority="4371" operator="greaterThan">
      <formula>Z43</formula>
    </cfRule>
  </conditionalFormatting>
  <conditionalFormatting sqref="Y43">
    <cfRule type="cellIs" dxfId="3054" priority="4370" operator="greaterThan">
      <formula>Z43</formula>
    </cfRule>
  </conditionalFormatting>
  <conditionalFormatting sqref="Y43">
    <cfRule type="cellIs" dxfId="3053" priority="4369" operator="greaterThan">
      <formula>Z43</formula>
    </cfRule>
  </conditionalFormatting>
  <conditionalFormatting sqref="Z43">
    <cfRule type="cellIs" dxfId="3052" priority="4367" operator="lessThan">
      <formula>Y43</formula>
    </cfRule>
    <cfRule type="expression" dxfId="3051" priority="4368">
      <formula>Z43&gt;5*Y43</formula>
    </cfRule>
  </conditionalFormatting>
  <conditionalFormatting sqref="Z43">
    <cfRule type="cellIs" dxfId="3050" priority="4365" operator="lessThan">
      <formula>Y43</formula>
    </cfRule>
    <cfRule type="expression" dxfId="3049" priority="4366">
      <formula>Z43&gt;5*Y43</formula>
    </cfRule>
  </conditionalFormatting>
  <conditionalFormatting sqref="Y44">
    <cfRule type="cellIs" dxfId="3048" priority="4364" operator="greaterThan">
      <formula>Z44</formula>
    </cfRule>
  </conditionalFormatting>
  <conditionalFormatting sqref="Y44">
    <cfRule type="cellIs" dxfId="3047" priority="4363" operator="greaterThan">
      <formula>Z44</formula>
    </cfRule>
  </conditionalFormatting>
  <conditionalFormatting sqref="Y44">
    <cfRule type="cellIs" dxfId="3046" priority="4362" operator="greaterThan">
      <formula>Z44</formula>
    </cfRule>
  </conditionalFormatting>
  <conditionalFormatting sqref="Y44">
    <cfRule type="cellIs" dxfId="3045" priority="4361" operator="greaterThan">
      <formula>Z44</formula>
    </cfRule>
  </conditionalFormatting>
  <conditionalFormatting sqref="Y44">
    <cfRule type="cellIs" dxfId="3044" priority="4360" operator="greaterThan">
      <formula>Z44</formula>
    </cfRule>
  </conditionalFormatting>
  <conditionalFormatting sqref="Y44">
    <cfRule type="cellIs" dxfId="3043" priority="4359" operator="greaterThan">
      <formula>Z44</formula>
    </cfRule>
  </conditionalFormatting>
  <conditionalFormatting sqref="Y44">
    <cfRule type="cellIs" dxfId="3042" priority="4358" operator="greaterThan">
      <formula>Z44</formula>
    </cfRule>
  </conditionalFormatting>
  <conditionalFormatting sqref="Y44">
    <cfRule type="cellIs" dxfId="3041" priority="4357" operator="greaterThan">
      <formula>Z44</formula>
    </cfRule>
  </conditionalFormatting>
  <conditionalFormatting sqref="Y44">
    <cfRule type="cellIs" dxfId="3040" priority="4356" operator="greaterThan">
      <formula>Z44</formula>
    </cfRule>
  </conditionalFormatting>
  <conditionalFormatting sqref="Y44">
    <cfRule type="cellIs" dxfId="3039" priority="4355" operator="greaterThan">
      <formula>Z44</formula>
    </cfRule>
  </conditionalFormatting>
  <conditionalFormatting sqref="Y44">
    <cfRule type="cellIs" dxfId="3038" priority="4354" operator="greaterThan">
      <formula>Z44</formula>
    </cfRule>
  </conditionalFormatting>
  <conditionalFormatting sqref="Z44">
    <cfRule type="cellIs" dxfId="3037" priority="4352" operator="lessThan">
      <formula>Y44</formula>
    </cfRule>
    <cfRule type="expression" dxfId="3036" priority="4353">
      <formula>Z44&gt;5*Y44</formula>
    </cfRule>
  </conditionalFormatting>
  <conditionalFormatting sqref="Y44">
    <cfRule type="cellIs" dxfId="3035" priority="4351" operator="greaterThan">
      <formula>Z44</formula>
    </cfRule>
  </conditionalFormatting>
  <conditionalFormatting sqref="Y44">
    <cfRule type="cellIs" dxfId="3034" priority="4350" operator="greaterThan">
      <formula>Z44</formula>
    </cfRule>
  </conditionalFormatting>
  <conditionalFormatting sqref="Y44">
    <cfRule type="cellIs" dxfId="3033" priority="4349" operator="greaterThan">
      <formula>Z44</formula>
    </cfRule>
  </conditionalFormatting>
  <conditionalFormatting sqref="Y44">
    <cfRule type="cellIs" dxfId="3032" priority="4348" operator="greaterThan">
      <formula>Z44</formula>
    </cfRule>
  </conditionalFormatting>
  <conditionalFormatting sqref="Y44">
    <cfRule type="cellIs" dxfId="3031" priority="4347" operator="greaterThan">
      <formula>Z44</formula>
    </cfRule>
  </conditionalFormatting>
  <conditionalFormatting sqref="Y44">
    <cfRule type="cellIs" dxfId="3030" priority="4346" operator="greaterThan">
      <formula>Z44</formula>
    </cfRule>
  </conditionalFormatting>
  <conditionalFormatting sqref="Y44">
    <cfRule type="cellIs" dxfId="3029" priority="4345" operator="greaterThan">
      <formula>Z44</formula>
    </cfRule>
  </conditionalFormatting>
  <conditionalFormatting sqref="Y44">
    <cfRule type="cellIs" dxfId="3028" priority="4344" operator="greaterThan">
      <formula>Z44</formula>
    </cfRule>
  </conditionalFormatting>
  <conditionalFormatting sqref="Y44">
    <cfRule type="cellIs" dxfId="3027" priority="4343" operator="greaterThan">
      <formula>Z44</formula>
    </cfRule>
  </conditionalFormatting>
  <conditionalFormatting sqref="Z44">
    <cfRule type="cellIs" dxfId="3026" priority="4341" operator="lessThan">
      <formula>Y44</formula>
    </cfRule>
    <cfRule type="expression" dxfId="3025" priority="4342">
      <formula>Z44&gt;5*Y44</formula>
    </cfRule>
  </conditionalFormatting>
  <conditionalFormatting sqref="Z44">
    <cfRule type="cellIs" dxfId="3024" priority="4339" operator="lessThan">
      <formula>Y44</formula>
    </cfRule>
    <cfRule type="expression" dxfId="3023" priority="4340">
      <formula>Z44&gt;5*Y44</formula>
    </cfRule>
  </conditionalFormatting>
  <conditionalFormatting sqref="AA30">
    <cfRule type="cellIs" dxfId="3022" priority="4338" operator="greaterThan">
      <formula>AB30</formula>
    </cfRule>
  </conditionalFormatting>
  <conditionalFormatting sqref="AA30">
    <cfRule type="cellIs" dxfId="3021" priority="4337" operator="greaterThan">
      <formula>AB30</formula>
    </cfRule>
  </conditionalFormatting>
  <conditionalFormatting sqref="AA30">
    <cfRule type="cellIs" dxfId="3020" priority="4336" operator="greaterThan">
      <formula>AB30</formula>
    </cfRule>
  </conditionalFormatting>
  <conditionalFormatting sqref="AA30">
    <cfRule type="cellIs" dxfId="3019" priority="4335" operator="greaterThan">
      <formula>AB30</formula>
    </cfRule>
  </conditionalFormatting>
  <conditionalFormatting sqref="AA30">
    <cfRule type="cellIs" dxfId="3018" priority="4334" operator="greaterThan">
      <formula>AB30</formula>
    </cfRule>
  </conditionalFormatting>
  <conditionalFormatting sqref="AA30">
    <cfRule type="cellIs" dxfId="3017" priority="4333" operator="greaterThan">
      <formula>AB30</formula>
    </cfRule>
  </conditionalFormatting>
  <conditionalFormatting sqref="AA30">
    <cfRule type="cellIs" dxfId="3016" priority="4332" operator="greaterThan">
      <formula>AB30</formula>
    </cfRule>
  </conditionalFormatting>
  <conditionalFormatting sqref="AA30">
    <cfRule type="cellIs" dxfId="3015" priority="4331" operator="greaterThan">
      <formula>AB30</formula>
    </cfRule>
  </conditionalFormatting>
  <conditionalFormatting sqref="AA30">
    <cfRule type="cellIs" dxfId="3014" priority="4330" operator="greaterThan">
      <formula>AB30</formula>
    </cfRule>
  </conditionalFormatting>
  <conditionalFormatting sqref="AA30">
    <cfRule type="cellIs" dxfId="3013" priority="4329" operator="greaterThan">
      <formula>AB30</formula>
    </cfRule>
  </conditionalFormatting>
  <conditionalFormatting sqref="AA30">
    <cfRule type="cellIs" dxfId="3012" priority="4328" operator="greaterThan">
      <formula>AB30</formula>
    </cfRule>
  </conditionalFormatting>
  <conditionalFormatting sqref="AB30">
    <cfRule type="cellIs" dxfId="3011" priority="4326" operator="lessThan">
      <formula>AA30</formula>
    </cfRule>
    <cfRule type="expression" dxfId="3010" priority="4327">
      <formula>AB30&gt;5*AA30</formula>
    </cfRule>
  </conditionalFormatting>
  <conditionalFormatting sqref="AA30">
    <cfRule type="cellIs" dxfId="3009" priority="4325" operator="greaterThan">
      <formula>AB30</formula>
    </cfRule>
  </conditionalFormatting>
  <conditionalFormatting sqref="AA30">
    <cfRule type="cellIs" dxfId="3008" priority="4324" operator="greaterThan">
      <formula>AB30</formula>
    </cfRule>
  </conditionalFormatting>
  <conditionalFormatting sqref="AA30">
    <cfRule type="cellIs" dxfId="3007" priority="4323" operator="greaterThan">
      <formula>AB30</formula>
    </cfRule>
  </conditionalFormatting>
  <conditionalFormatting sqref="AA30">
    <cfRule type="cellIs" dxfId="3006" priority="4322" operator="greaterThan">
      <formula>AB30</formula>
    </cfRule>
  </conditionalFormatting>
  <conditionalFormatting sqref="AA30">
    <cfRule type="cellIs" dxfId="3005" priority="4321" operator="greaterThan">
      <formula>AB30</formula>
    </cfRule>
  </conditionalFormatting>
  <conditionalFormatting sqref="AA30">
    <cfRule type="cellIs" dxfId="3004" priority="4320" operator="greaterThan">
      <formula>AB30</formula>
    </cfRule>
  </conditionalFormatting>
  <conditionalFormatting sqref="AA30">
    <cfRule type="cellIs" dxfId="3003" priority="4319" operator="greaterThan">
      <formula>AB30</formula>
    </cfRule>
  </conditionalFormatting>
  <conditionalFormatting sqref="AB30">
    <cfRule type="cellIs" dxfId="3002" priority="4317" operator="lessThan">
      <formula>AA30</formula>
    </cfRule>
    <cfRule type="expression" dxfId="3001" priority="4318">
      <formula>AB30&gt;5*AA30</formula>
    </cfRule>
  </conditionalFormatting>
  <conditionalFormatting sqref="AA30">
    <cfRule type="cellIs" dxfId="3000" priority="4316" operator="greaterThan">
      <formula>AB30</formula>
    </cfRule>
  </conditionalFormatting>
  <conditionalFormatting sqref="AA30">
    <cfRule type="cellIs" dxfId="2999" priority="4315" operator="greaterThan">
      <formula>AB30</formula>
    </cfRule>
  </conditionalFormatting>
  <conditionalFormatting sqref="AA30">
    <cfRule type="cellIs" dxfId="2998" priority="4314" operator="greaterThan">
      <formula>AB30</formula>
    </cfRule>
  </conditionalFormatting>
  <conditionalFormatting sqref="AA30">
    <cfRule type="cellIs" dxfId="2997" priority="4313" operator="greaterThan">
      <formula>AB30</formula>
    </cfRule>
  </conditionalFormatting>
  <conditionalFormatting sqref="AA30">
    <cfRule type="cellIs" dxfId="2996" priority="4312" operator="greaterThan">
      <formula>AB30</formula>
    </cfRule>
  </conditionalFormatting>
  <conditionalFormatting sqref="AA30">
    <cfRule type="cellIs" dxfId="2995" priority="4311" operator="greaterThan">
      <formula>AB30</formula>
    </cfRule>
  </conditionalFormatting>
  <conditionalFormatting sqref="AA30">
    <cfRule type="cellIs" dxfId="2994" priority="4310" operator="greaterThan">
      <formula>AB30</formula>
    </cfRule>
  </conditionalFormatting>
  <conditionalFormatting sqref="AA30">
    <cfRule type="cellIs" dxfId="2993" priority="4309" operator="greaterThan">
      <formula>AB30</formula>
    </cfRule>
  </conditionalFormatting>
  <conditionalFormatting sqref="AA30">
    <cfRule type="cellIs" dxfId="2992" priority="4308" operator="greaterThan">
      <formula>AB30</formula>
    </cfRule>
  </conditionalFormatting>
  <conditionalFormatting sqref="AB30">
    <cfRule type="cellIs" dxfId="2991" priority="4306" operator="lessThan">
      <formula>AA30</formula>
    </cfRule>
    <cfRule type="expression" dxfId="2990" priority="4307">
      <formula>AB30&gt;5*AA30</formula>
    </cfRule>
  </conditionalFormatting>
  <conditionalFormatting sqref="AB30">
    <cfRule type="cellIs" dxfId="2989" priority="4304" operator="lessThan">
      <formula>AA30</formula>
    </cfRule>
    <cfRule type="expression" dxfId="2988" priority="4305">
      <formula>AB30&gt;5*AA30</formula>
    </cfRule>
  </conditionalFormatting>
  <conditionalFormatting sqref="AA39">
    <cfRule type="cellIs" dxfId="2987" priority="4303" operator="greaterThan">
      <formula>AB39</formula>
    </cfRule>
  </conditionalFormatting>
  <conditionalFormatting sqref="AA39">
    <cfRule type="cellIs" dxfId="2986" priority="4302" operator="greaterThan">
      <formula>AB39</formula>
    </cfRule>
  </conditionalFormatting>
  <conditionalFormatting sqref="AA39">
    <cfRule type="cellIs" dxfId="2985" priority="4301" operator="greaterThan">
      <formula>AB39</formula>
    </cfRule>
  </conditionalFormatting>
  <conditionalFormatting sqref="AA39">
    <cfRule type="cellIs" dxfId="2984" priority="4300" operator="greaterThan">
      <formula>AB39</formula>
    </cfRule>
  </conditionalFormatting>
  <conditionalFormatting sqref="AA39">
    <cfRule type="cellIs" dxfId="2983" priority="4299" operator="greaterThan">
      <formula>AB39</formula>
    </cfRule>
  </conditionalFormatting>
  <conditionalFormatting sqref="AA39">
    <cfRule type="cellIs" dxfId="2982" priority="4298" operator="greaterThan">
      <formula>AB39</formula>
    </cfRule>
  </conditionalFormatting>
  <conditionalFormatting sqref="AA39">
    <cfRule type="cellIs" dxfId="2981" priority="4297" operator="greaterThan">
      <formula>AB39</formula>
    </cfRule>
  </conditionalFormatting>
  <conditionalFormatting sqref="AA39">
    <cfRule type="cellIs" dxfId="2980" priority="4296" operator="greaterThan">
      <formula>AB39</formula>
    </cfRule>
  </conditionalFormatting>
  <conditionalFormatting sqref="AA39">
    <cfRule type="cellIs" dxfId="2979" priority="4295" operator="greaterThan">
      <formula>AB39</formula>
    </cfRule>
  </conditionalFormatting>
  <conditionalFormatting sqref="AA39">
    <cfRule type="cellIs" dxfId="2978" priority="4294" operator="greaterThan">
      <formula>AB39</formula>
    </cfRule>
  </conditionalFormatting>
  <conditionalFormatting sqref="AA39">
    <cfRule type="cellIs" dxfId="2977" priority="4293" operator="greaterThan">
      <formula>AB39</formula>
    </cfRule>
  </conditionalFormatting>
  <conditionalFormatting sqref="AB39">
    <cfRule type="cellIs" dxfId="2976" priority="4291" operator="lessThan">
      <formula>AA39</formula>
    </cfRule>
    <cfRule type="expression" dxfId="2975" priority="4292">
      <formula>AB39&gt;5*AA39</formula>
    </cfRule>
  </conditionalFormatting>
  <conditionalFormatting sqref="AA39">
    <cfRule type="cellIs" dxfId="2974" priority="4290" operator="greaterThan">
      <formula>AB39</formula>
    </cfRule>
  </conditionalFormatting>
  <conditionalFormatting sqref="AA39">
    <cfRule type="cellIs" dxfId="2973" priority="4289" operator="greaterThan">
      <formula>AB39</formula>
    </cfRule>
  </conditionalFormatting>
  <conditionalFormatting sqref="AA39">
    <cfRule type="cellIs" dxfId="2972" priority="4288" operator="greaterThan">
      <formula>AB39</formula>
    </cfRule>
  </conditionalFormatting>
  <conditionalFormatting sqref="AA39">
    <cfRule type="cellIs" dxfId="2971" priority="4287" operator="greaterThan">
      <formula>AB39</formula>
    </cfRule>
  </conditionalFormatting>
  <conditionalFormatting sqref="AA39">
    <cfRule type="cellIs" dxfId="2970" priority="4286" operator="greaterThan">
      <formula>AB39</formula>
    </cfRule>
  </conditionalFormatting>
  <conditionalFormatting sqref="AA39">
    <cfRule type="cellIs" dxfId="2969" priority="4285" operator="greaterThan">
      <formula>AB39</formula>
    </cfRule>
  </conditionalFormatting>
  <conditionalFormatting sqref="AA39">
    <cfRule type="cellIs" dxfId="2968" priority="4284" operator="greaterThan">
      <formula>AB39</formula>
    </cfRule>
  </conditionalFormatting>
  <conditionalFormatting sqref="AB39">
    <cfRule type="cellIs" dxfId="2967" priority="4282" operator="lessThan">
      <formula>AA39</formula>
    </cfRule>
    <cfRule type="expression" dxfId="2966" priority="4283">
      <formula>AB39&gt;5*AA39</formula>
    </cfRule>
  </conditionalFormatting>
  <conditionalFormatting sqref="AA39">
    <cfRule type="cellIs" dxfId="2965" priority="4281" operator="greaterThan">
      <formula>AB39</formula>
    </cfRule>
  </conditionalFormatting>
  <conditionalFormatting sqref="AA39">
    <cfRule type="cellIs" dxfId="2964" priority="4280" operator="greaterThan">
      <formula>AB39</formula>
    </cfRule>
  </conditionalFormatting>
  <conditionalFormatting sqref="AA39">
    <cfRule type="cellIs" dxfId="2963" priority="4279" operator="greaterThan">
      <formula>AB39</formula>
    </cfRule>
  </conditionalFormatting>
  <conditionalFormatting sqref="AA39">
    <cfRule type="cellIs" dxfId="2962" priority="4278" operator="greaterThan">
      <formula>AB39</formula>
    </cfRule>
  </conditionalFormatting>
  <conditionalFormatting sqref="AA39">
    <cfRule type="cellIs" dxfId="2961" priority="4277" operator="greaterThan">
      <formula>AB39</formula>
    </cfRule>
  </conditionalFormatting>
  <conditionalFormatting sqref="AA39">
    <cfRule type="cellIs" dxfId="2960" priority="4276" operator="greaterThan">
      <formula>AB39</formula>
    </cfRule>
  </conditionalFormatting>
  <conditionalFormatting sqref="AA39">
    <cfRule type="cellIs" dxfId="2959" priority="4275" operator="greaterThan">
      <formula>AB39</formula>
    </cfRule>
  </conditionalFormatting>
  <conditionalFormatting sqref="AA39">
    <cfRule type="cellIs" dxfId="2958" priority="4274" operator="greaterThan">
      <formula>AB39</formula>
    </cfRule>
  </conditionalFormatting>
  <conditionalFormatting sqref="AA39">
    <cfRule type="cellIs" dxfId="2957" priority="4273" operator="greaterThan">
      <formula>AB39</formula>
    </cfRule>
  </conditionalFormatting>
  <conditionalFormatting sqref="AB39">
    <cfRule type="cellIs" dxfId="2956" priority="4271" operator="lessThan">
      <formula>AA39</formula>
    </cfRule>
    <cfRule type="expression" dxfId="2955" priority="4272">
      <formula>AB39&gt;5*AA39</formula>
    </cfRule>
  </conditionalFormatting>
  <conditionalFormatting sqref="AB39">
    <cfRule type="cellIs" dxfId="2954" priority="4269" operator="lessThan">
      <formula>AA39</formula>
    </cfRule>
    <cfRule type="expression" dxfId="2953" priority="4270">
      <formula>AB39&gt;5*AA39</formula>
    </cfRule>
  </conditionalFormatting>
  <conditionalFormatting sqref="AA42">
    <cfRule type="cellIs" dxfId="2952" priority="4268" operator="greaterThan">
      <formula>AB42</formula>
    </cfRule>
  </conditionalFormatting>
  <conditionalFormatting sqref="AA42">
    <cfRule type="cellIs" dxfId="2951" priority="4267" operator="greaterThan">
      <formula>AB42</formula>
    </cfRule>
  </conditionalFormatting>
  <conditionalFormatting sqref="AA42">
    <cfRule type="cellIs" dxfId="2950" priority="4266" operator="greaterThan">
      <formula>AB42</formula>
    </cfRule>
  </conditionalFormatting>
  <conditionalFormatting sqref="AA42">
    <cfRule type="cellIs" dxfId="2949" priority="4265" operator="greaterThan">
      <formula>AB42</formula>
    </cfRule>
  </conditionalFormatting>
  <conditionalFormatting sqref="AA42">
    <cfRule type="cellIs" dxfId="2948" priority="4264" operator="greaterThan">
      <formula>AB42</formula>
    </cfRule>
  </conditionalFormatting>
  <conditionalFormatting sqref="AA42">
    <cfRule type="cellIs" dxfId="2947" priority="4263" operator="greaterThan">
      <formula>AB42</formula>
    </cfRule>
  </conditionalFormatting>
  <conditionalFormatting sqref="AA42">
    <cfRule type="cellIs" dxfId="2946" priority="4262" operator="greaterThan">
      <formula>AB42</formula>
    </cfRule>
  </conditionalFormatting>
  <conditionalFormatting sqref="AA42">
    <cfRule type="cellIs" dxfId="2945" priority="4261" operator="greaterThan">
      <formula>AB42</formula>
    </cfRule>
  </conditionalFormatting>
  <conditionalFormatting sqref="AA42">
    <cfRule type="cellIs" dxfId="2944" priority="4260" operator="greaterThan">
      <formula>AB42</formula>
    </cfRule>
  </conditionalFormatting>
  <conditionalFormatting sqref="AA42">
    <cfRule type="cellIs" dxfId="2943" priority="4259" operator="greaterThan">
      <formula>AB42</formula>
    </cfRule>
  </conditionalFormatting>
  <conditionalFormatting sqref="AA42">
    <cfRule type="cellIs" dxfId="2942" priority="4258" operator="greaterThan">
      <formula>AB42</formula>
    </cfRule>
  </conditionalFormatting>
  <conditionalFormatting sqref="AB42">
    <cfRule type="cellIs" dxfId="2941" priority="4256" operator="lessThan">
      <formula>AA42</formula>
    </cfRule>
    <cfRule type="expression" dxfId="2940" priority="4257">
      <formula>AB42&gt;5*AA42</formula>
    </cfRule>
  </conditionalFormatting>
  <conditionalFormatting sqref="AA42">
    <cfRule type="cellIs" dxfId="2939" priority="4255" operator="greaterThan">
      <formula>AB42</formula>
    </cfRule>
  </conditionalFormatting>
  <conditionalFormatting sqref="AA42">
    <cfRule type="cellIs" dxfId="2938" priority="4254" operator="greaterThan">
      <formula>AB42</formula>
    </cfRule>
  </conditionalFormatting>
  <conditionalFormatting sqref="AA42">
    <cfRule type="cellIs" dxfId="2937" priority="4253" operator="greaterThan">
      <formula>AB42</formula>
    </cfRule>
  </conditionalFormatting>
  <conditionalFormatting sqref="AA42">
    <cfRule type="cellIs" dxfId="2936" priority="4252" operator="greaterThan">
      <formula>AB42</formula>
    </cfRule>
  </conditionalFormatting>
  <conditionalFormatting sqref="AA42">
    <cfRule type="cellIs" dxfId="2935" priority="4251" operator="greaterThan">
      <formula>AB42</formula>
    </cfRule>
  </conditionalFormatting>
  <conditionalFormatting sqref="AA42">
    <cfRule type="cellIs" dxfId="2934" priority="4250" operator="greaterThan">
      <formula>AB42</formula>
    </cfRule>
  </conditionalFormatting>
  <conditionalFormatting sqref="AA42">
    <cfRule type="cellIs" dxfId="2933" priority="4249" operator="greaterThan">
      <formula>AB42</formula>
    </cfRule>
  </conditionalFormatting>
  <conditionalFormatting sqref="AB42">
    <cfRule type="cellIs" dxfId="2932" priority="4247" operator="lessThan">
      <formula>AA42</formula>
    </cfRule>
    <cfRule type="expression" dxfId="2931" priority="4248">
      <formula>AB42&gt;5*AA42</formula>
    </cfRule>
  </conditionalFormatting>
  <conditionalFormatting sqref="AA42">
    <cfRule type="cellIs" dxfId="2930" priority="4246" operator="greaterThan">
      <formula>AB42</formula>
    </cfRule>
  </conditionalFormatting>
  <conditionalFormatting sqref="AA42">
    <cfRule type="cellIs" dxfId="2929" priority="4245" operator="greaterThan">
      <formula>AB42</formula>
    </cfRule>
  </conditionalFormatting>
  <conditionalFormatting sqref="AA42">
    <cfRule type="cellIs" dxfId="2928" priority="4244" operator="greaterThan">
      <formula>AB42</formula>
    </cfRule>
  </conditionalFormatting>
  <conditionalFormatting sqref="AA42">
    <cfRule type="cellIs" dxfId="2927" priority="4243" operator="greaterThan">
      <formula>AB42</formula>
    </cfRule>
  </conditionalFormatting>
  <conditionalFormatting sqref="AA42">
    <cfRule type="cellIs" dxfId="2926" priority="4242" operator="greaterThan">
      <formula>AB42</formula>
    </cfRule>
  </conditionalFormatting>
  <conditionalFormatting sqref="AA42">
    <cfRule type="cellIs" dxfId="2925" priority="4241" operator="greaterThan">
      <formula>AB42</formula>
    </cfRule>
  </conditionalFormatting>
  <conditionalFormatting sqref="AA42">
    <cfRule type="cellIs" dxfId="2924" priority="4240" operator="greaterThan">
      <formula>AB42</formula>
    </cfRule>
  </conditionalFormatting>
  <conditionalFormatting sqref="AA42">
    <cfRule type="cellIs" dxfId="2923" priority="4239" operator="greaterThan">
      <formula>AB42</formula>
    </cfRule>
  </conditionalFormatting>
  <conditionalFormatting sqref="AA42">
    <cfRule type="cellIs" dxfId="2922" priority="4238" operator="greaterThan">
      <formula>AB42</formula>
    </cfRule>
  </conditionalFormatting>
  <conditionalFormatting sqref="AB42">
    <cfRule type="cellIs" dxfId="2921" priority="4236" operator="lessThan">
      <formula>AA42</formula>
    </cfRule>
    <cfRule type="expression" dxfId="2920" priority="4237">
      <formula>AB42&gt;5*AA42</formula>
    </cfRule>
  </conditionalFormatting>
  <conditionalFormatting sqref="AB42">
    <cfRule type="cellIs" dxfId="2919" priority="4234" operator="lessThan">
      <formula>AA42</formula>
    </cfRule>
    <cfRule type="expression" dxfId="2918" priority="4235">
      <formula>AB42&gt;5*AA42</formula>
    </cfRule>
  </conditionalFormatting>
  <conditionalFormatting sqref="AA44">
    <cfRule type="cellIs" dxfId="2917" priority="4233" operator="greaterThan">
      <formula>AB44</formula>
    </cfRule>
  </conditionalFormatting>
  <conditionalFormatting sqref="AA44">
    <cfRule type="cellIs" dxfId="2916" priority="4232" operator="greaterThan">
      <formula>AB44</formula>
    </cfRule>
  </conditionalFormatting>
  <conditionalFormatting sqref="AA44">
    <cfRule type="cellIs" dxfId="2915" priority="4231" operator="greaterThan">
      <formula>AB44</formula>
    </cfRule>
  </conditionalFormatting>
  <conditionalFormatting sqref="AA44">
    <cfRule type="cellIs" dxfId="2914" priority="4230" operator="greaterThan">
      <formula>AB44</formula>
    </cfRule>
  </conditionalFormatting>
  <conditionalFormatting sqref="AA44">
    <cfRule type="cellIs" dxfId="2913" priority="4229" operator="greaterThan">
      <formula>AB44</formula>
    </cfRule>
  </conditionalFormatting>
  <conditionalFormatting sqref="AA44">
    <cfRule type="cellIs" dxfId="2912" priority="4228" operator="greaterThan">
      <formula>AB44</formula>
    </cfRule>
  </conditionalFormatting>
  <conditionalFormatting sqref="AA44">
    <cfRule type="cellIs" dxfId="2911" priority="4227" operator="greaterThan">
      <formula>AB44</formula>
    </cfRule>
  </conditionalFormatting>
  <conditionalFormatting sqref="AA44">
    <cfRule type="cellIs" dxfId="2910" priority="4226" operator="greaterThan">
      <formula>AB44</formula>
    </cfRule>
  </conditionalFormatting>
  <conditionalFormatting sqref="AA44">
    <cfRule type="cellIs" dxfId="2909" priority="4225" operator="greaterThan">
      <formula>AB44</formula>
    </cfRule>
  </conditionalFormatting>
  <conditionalFormatting sqref="AA44">
    <cfRule type="cellIs" dxfId="2908" priority="4224" operator="greaterThan">
      <formula>AB44</formula>
    </cfRule>
  </conditionalFormatting>
  <conditionalFormatting sqref="AA44">
    <cfRule type="cellIs" dxfId="2907" priority="4223" operator="greaterThan">
      <formula>AB44</formula>
    </cfRule>
  </conditionalFormatting>
  <conditionalFormatting sqref="AB44">
    <cfRule type="cellIs" dxfId="2906" priority="4221" operator="lessThan">
      <formula>AA44</formula>
    </cfRule>
    <cfRule type="expression" dxfId="2905" priority="4222">
      <formula>AB44&gt;5*AA44</formula>
    </cfRule>
  </conditionalFormatting>
  <conditionalFormatting sqref="AA44">
    <cfRule type="cellIs" dxfId="2904" priority="4220" operator="greaterThan">
      <formula>AB44</formula>
    </cfRule>
  </conditionalFormatting>
  <conditionalFormatting sqref="AA44">
    <cfRule type="cellIs" dxfId="2903" priority="4219" operator="greaterThan">
      <formula>AB44</formula>
    </cfRule>
  </conditionalFormatting>
  <conditionalFormatting sqref="AA44">
    <cfRule type="cellIs" dxfId="2902" priority="4218" operator="greaterThan">
      <formula>AB44</formula>
    </cfRule>
  </conditionalFormatting>
  <conditionalFormatting sqref="AA44">
    <cfRule type="cellIs" dxfId="2901" priority="4217" operator="greaterThan">
      <formula>AB44</formula>
    </cfRule>
  </conditionalFormatting>
  <conditionalFormatting sqref="AA44">
    <cfRule type="cellIs" dxfId="2900" priority="4216" operator="greaterThan">
      <formula>AB44</formula>
    </cfRule>
  </conditionalFormatting>
  <conditionalFormatting sqref="AA44">
    <cfRule type="cellIs" dxfId="2899" priority="4215" operator="greaterThan">
      <formula>AB44</formula>
    </cfRule>
  </conditionalFormatting>
  <conditionalFormatting sqref="AA44">
    <cfRule type="cellIs" dxfId="2898" priority="4214" operator="greaterThan">
      <formula>AB44</formula>
    </cfRule>
  </conditionalFormatting>
  <conditionalFormatting sqref="AB44">
    <cfRule type="cellIs" dxfId="2897" priority="4212" operator="lessThan">
      <formula>AA44</formula>
    </cfRule>
    <cfRule type="expression" dxfId="2896" priority="4213">
      <formula>AB44&gt;5*AA44</formula>
    </cfRule>
  </conditionalFormatting>
  <conditionalFormatting sqref="AA44">
    <cfRule type="cellIs" dxfId="2895" priority="4211" operator="greaterThan">
      <formula>AB44</formula>
    </cfRule>
  </conditionalFormatting>
  <conditionalFormatting sqref="AA44">
    <cfRule type="cellIs" dxfId="2894" priority="4210" operator="greaterThan">
      <formula>AB44</formula>
    </cfRule>
  </conditionalFormatting>
  <conditionalFormatting sqref="AA44">
    <cfRule type="cellIs" dxfId="2893" priority="4209" operator="greaterThan">
      <formula>AB44</formula>
    </cfRule>
  </conditionalFormatting>
  <conditionalFormatting sqref="AA44">
    <cfRule type="cellIs" dxfId="2892" priority="4208" operator="greaterThan">
      <formula>AB44</formula>
    </cfRule>
  </conditionalFormatting>
  <conditionalFormatting sqref="AA44">
    <cfRule type="cellIs" dxfId="2891" priority="4207" operator="greaterThan">
      <formula>AB44</formula>
    </cfRule>
  </conditionalFormatting>
  <conditionalFormatting sqref="AA44">
    <cfRule type="cellIs" dxfId="2890" priority="4206" operator="greaterThan">
      <formula>AB44</formula>
    </cfRule>
  </conditionalFormatting>
  <conditionalFormatting sqref="AA44">
    <cfRule type="cellIs" dxfId="2889" priority="4205" operator="greaterThan">
      <formula>AB44</formula>
    </cfRule>
  </conditionalFormatting>
  <conditionalFormatting sqref="AA44">
    <cfRule type="cellIs" dxfId="2888" priority="4204" operator="greaterThan">
      <formula>AB44</formula>
    </cfRule>
  </conditionalFormatting>
  <conditionalFormatting sqref="AA44">
    <cfRule type="cellIs" dxfId="2887" priority="4203" operator="greaterThan">
      <formula>AB44</formula>
    </cfRule>
  </conditionalFormatting>
  <conditionalFormatting sqref="AB44">
    <cfRule type="cellIs" dxfId="2886" priority="4201" operator="lessThan">
      <formula>AA44</formula>
    </cfRule>
    <cfRule type="expression" dxfId="2885" priority="4202">
      <formula>AB44&gt;5*AA44</formula>
    </cfRule>
  </conditionalFormatting>
  <conditionalFormatting sqref="AB44">
    <cfRule type="cellIs" dxfId="2884" priority="4199" operator="lessThan">
      <formula>AA44</formula>
    </cfRule>
    <cfRule type="expression" dxfId="2883" priority="4200">
      <formula>AB44&gt;5*AA44</formula>
    </cfRule>
  </conditionalFormatting>
  <conditionalFormatting sqref="AS45">
    <cfRule type="cellIs" dxfId="2882" priority="4198" operator="greaterThan">
      <formula>AT45</formula>
    </cfRule>
  </conditionalFormatting>
  <conditionalFormatting sqref="AS45">
    <cfRule type="cellIs" dxfId="2881" priority="4197" operator="greaterThan">
      <formula>AT45</formula>
    </cfRule>
  </conditionalFormatting>
  <conditionalFormatting sqref="AS45">
    <cfRule type="cellIs" dxfId="2880" priority="4196" operator="greaterThan">
      <formula>AT45</formula>
    </cfRule>
  </conditionalFormatting>
  <conditionalFormatting sqref="AS45">
    <cfRule type="cellIs" dxfId="2879" priority="4195" operator="greaterThan">
      <formula>AT45</formula>
    </cfRule>
  </conditionalFormatting>
  <conditionalFormatting sqref="AS45">
    <cfRule type="cellIs" dxfId="2878" priority="4194" operator="greaterThan">
      <formula>AT45</formula>
    </cfRule>
  </conditionalFormatting>
  <conditionalFormatting sqref="AS45">
    <cfRule type="cellIs" dxfId="2877" priority="4193" operator="greaterThan">
      <formula>AT45</formula>
    </cfRule>
  </conditionalFormatting>
  <conditionalFormatting sqref="AS45">
    <cfRule type="cellIs" dxfId="2876" priority="4192" operator="greaterThan">
      <formula>AT45</formula>
    </cfRule>
  </conditionalFormatting>
  <conditionalFormatting sqref="AS45">
    <cfRule type="cellIs" dxfId="2875" priority="4191" operator="greaterThan">
      <formula>AT45</formula>
    </cfRule>
  </conditionalFormatting>
  <conditionalFormatting sqref="AS45">
    <cfRule type="cellIs" dxfId="2874" priority="4190" operator="greaterThan">
      <formula>AT45</formula>
    </cfRule>
  </conditionalFormatting>
  <conditionalFormatting sqref="AS45">
    <cfRule type="cellIs" dxfId="2873" priority="4189" operator="greaterThan">
      <formula>AT45</formula>
    </cfRule>
  </conditionalFormatting>
  <conditionalFormatting sqref="AS45">
    <cfRule type="cellIs" dxfId="2872" priority="4188" operator="greaterThan">
      <formula>AT45</formula>
    </cfRule>
  </conditionalFormatting>
  <conditionalFormatting sqref="AT45">
    <cfRule type="cellIs" dxfId="2871" priority="4186" operator="lessThan">
      <formula>AS45</formula>
    </cfRule>
    <cfRule type="expression" dxfId="2870" priority="4187">
      <formula>AT45&gt;5*AS45</formula>
    </cfRule>
  </conditionalFormatting>
  <conditionalFormatting sqref="AS45">
    <cfRule type="cellIs" dxfId="2869" priority="4185" operator="greaterThan">
      <formula>AT45</formula>
    </cfRule>
  </conditionalFormatting>
  <conditionalFormatting sqref="AS45">
    <cfRule type="cellIs" dxfId="2868" priority="4184" operator="greaterThan">
      <formula>AT45</formula>
    </cfRule>
  </conditionalFormatting>
  <conditionalFormatting sqref="AS45">
    <cfRule type="cellIs" dxfId="2867" priority="4183" operator="greaterThan">
      <formula>AT45</formula>
    </cfRule>
  </conditionalFormatting>
  <conditionalFormatting sqref="AS45">
    <cfRule type="cellIs" dxfId="2866" priority="4182" operator="greaterThan">
      <formula>AT45</formula>
    </cfRule>
  </conditionalFormatting>
  <conditionalFormatting sqref="AS45">
    <cfRule type="cellIs" dxfId="2865" priority="4181" operator="greaterThan">
      <formula>AT45</formula>
    </cfRule>
  </conditionalFormatting>
  <conditionalFormatting sqref="AS45">
    <cfRule type="cellIs" dxfId="2864" priority="4180" operator="greaterThan">
      <formula>AT45</formula>
    </cfRule>
  </conditionalFormatting>
  <conditionalFormatting sqref="AS45">
    <cfRule type="cellIs" dxfId="2863" priority="4179" operator="greaterThan">
      <formula>AT45</formula>
    </cfRule>
  </conditionalFormatting>
  <conditionalFormatting sqref="AT45">
    <cfRule type="cellIs" dxfId="2862" priority="4177" operator="lessThan">
      <formula>AS45</formula>
    </cfRule>
    <cfRule type="expression" dxfId="2861" priority="4178">
      <formula>AT45&gt;5*AS45</formula>
    </cfRule>
  </conditionalFormatting>
  <conditionalFormatting sqref="AS45">
    <cfRule type="cellIs" dxfId="2860" priority="4176" operator="greaterThan">
      <formula>AT45</formula>
    </cfRule>
  </conditionalFormatting>
  <conditionalFormatting sqref="AS45">
    <cfRule type="cellIs" dxfId="2859" priority="4175" operator="greaterThan">
      <formula>AT45</formula>
    </cfRule>
  </conditionalFormatting>
  <conditionalFormatting sqref="AS45">
    <cfRule type="cellIs" dxfId="2858" priority="4174" operator="greaterThan">
      <formula>AT45</formula>
    </cfRule>
  </conditionalFormatting>
  <conditionalFormatting sqref="AS45">
    <cfRule type="cellIs" dxfId="2857" priority="4173" operator="greaterThan">
      <formula>AT45</formula>
    </cfRule>
  </conditionalFormatting>
  <conditionalFormatting sqref="AS45">
    <cfRule type="cellIs" dxfId="2856" priority="4172" operator="greaterThan">
      <formula>AT45</formula>
    </cfRule>
  </conditionalFormatting>
  <conditionalFormatting sqref="AS45">
    <cfRule type="cellIs" dxfId="2855" priority="4171" operator="greaterThan">
      <formula>AT45</formula>
    </cfRule>
  </conditionalFormatting>
  <conditionalFormatting sqref="AS45">
    <cfRule type="cellIs" dxfId="2854" priority="4170" operator="greaterThan">
      <formula>AT45</formula>
    </cfRule>
  </conditionalFormatting>
  <conditionalFormatting sqref="AS45">
    <cfRule type="cellIs" dxfId="2853" priority="4169" operator="greaterThan">
      <formula>AT45</formula>
    </cfRule>
  </conditionalFormatting>
  <conditionalFormatting sqref="AS45">
    <cfRule type="cellIs" dxfId="2852" priority="4168" operator="greaterThan">
      <formula>AT45</formula>
    </cfRule>
  </conditionalFormatting>
  <conditionalFormatting sqref="AT45">
    <cfRule type="cellIs" dxfId="2851" priority="4166" operator="lessThan">
      <formula>AS45</formula>
    </cfRule>
    <cfRule type="expression" dxfId="2850" priority="4167">
      <formula>AT45&gt;5*AS45</formula>
    </cfRule>
  </conditionalFormatting>
  <conditionalFormatting sqref="AT45">
    <cfRule type="cellIs" dxfId="2849" priority="4164" operator="lessThan">
      <formula>AS45</formula>
    </cfRule>
    <cfRule type="expression" dxfId="2848" priority="4165">
      <formula>AT45&gt;5*AS45</formula>
    </cfRule>
  </conditionalFormatting>
  <conditionalFormatting sqref="AS39">
    <cfRule type="cellIs" dxfId="2847" priority="4163" operator="greaterThan">
      <formula>AT39</formula>
    </cfRule>
  </conditionalFormatting>
  <conditionalFormatting sqref="AS39">
    <cfRule type="cellIs" dxfId="2846" priority="4162" operator="greaterThan">
      <formula>AT39</formula>
    </cfRule>
  </conditionalFormatting>
  <conditionalFormatting sqref="AS39">
    <cfRule type="cellIs" dxfId="2845" priority="4161" operator="greaterThan">
      <formula>AT39</formula>
    </cfRule>
  </conditionalFormatting>
  <conditionalFormatting sqref="AS39">
    <cfRule type="cellIs" dxfId="2844" priority="4160" operator="greaterThan">
      <formula>AT39</formula>
    </cfRule>
  </conditionalFormatting>
  <conditionalFormatting sqref="AS39">
    <cfRule type="cellIs" dxfId="2843" priority="4159" operator="greaterThan">
      <formula>AT39</formula>
    </cfRule>
  </conditionalFormatting>
  <conditionalFormatting sqref="AS39">
    <cfRule type="cellIs" dxfId="2842" priority="4158" operator="greaterThan">
      <formula>AT39</formula>
    </cfRule>
  </conditionalFormatting>
  <conditionalFormatting sqref="AS39">
    <cfRule type="cellIs" dxfId="2841" priority="4157" operator="greaterThan">
      <formula>AT39</formula>
    </cfRule>
  </conditionalFormatting>
  <conditionalFormatting sqref="AS39">
    <cfRule type="cellIs" dxfId="2840" priority="4156" operator="greaterThan">
      <formula>AT39</formula>
    </cfRule>
  </conditionalFormatting>
  <conditionalFormatting sqref="AS39">
    <cfRule type="cellIs" dxfId="2839" priority="4155" operator="greaterThan">
      <formula>AT39</formula>
    </cfRule>
  </conditionalFormatting>
  <conditionalFormatting sqref="AS39">
    <cfRule type="cellIs" dxfId="2838" priority="4154" operator="greaterThan">
      <formula>AT39</formula>
    </cfRule>
  </conditionalFormatting>
  <conditionalFormatting sqref="AS39">
    <cfRule type="cellIs" dxfId="2837" priority="4153" operator="greaterThan">
      <formula>AT39</formula>
    </cfRule>
  </conditionalFormatting>
  <conditionalFormatting sqref="AT39">
    <cfRule type="cellIs" dxfId="2836" priority="4151" operator="lessThan">
      <formula>AS39</formula>
    </cfRule>
    <cfRule type="expression" dxfId="2835" priority="4152">
      <formula>AT39&gt;5*AS39</formula>
    </cfRule>
  </conditionalFormatting>
  <conditionalFormatting sqref="AS39">
    <cfRule type="cellIs" dxfId="2834" priority="4150" operator="greaterThan">
      <formula>AT39</formula>
    </cfRule>
  </conditionalFormatting>
  <conditionalFormatting sqref="AS39">
    <cfRule type="cellIs" dxfId="2833" priority="4149" operator="greaterThan">
      <formula>AT39</formula>
    </cfRule>
  </conditionalFormatting>
  <conditionalFormatting sqref="AS39">
    <cfRule type="cellIs" dxfId="2832" priority="4148" operator="greaterThan">
      <formula>AT39</formula>
    </cfRule>
  </conditionalFormatting>
  <conditionalFormatting sqref="AS39">
    <cfRule type="cellIs" dxfId="2831" priority="4147" operator="greaterThan">
      <formula>AT39</formula>
    </cfRule>
  </conditionalFormatting>
  <conditionalFormatting sqref="AS39">
    <cfRule type="cellIs" dxfId="2830" priority="4146" operator="greaterThan">
      <formula>AT39</formula>
    </cfRule>
  </conditionalFormatting>
  <conditionalFormatting sqref="AS39">
    <cfRule type="cellIs" dxfId="2829" priority="4145" operator="greaterThan">
      <formula>AT39</formula>
    </cfRule>
  </conditionalFormatting>
  <conditionalFormatting sqref="AS39">
    <cfRule type="cellIs" dxfId="2828" priority="4144" operator="greaterThan">
      <formula>AT39</formula>
    </cfRule>
  </conditionalFormatting>
  <conditionalFormatting sqref="AT39">
    <cfRule type="cellIs" dxfId="2827" priority="4142" operator="lessThan">
      <formula>AS39</formula>
    </cfRule>
    <cfRule type="expression" dxfId="2826" priority="4143">
      <formula>AT39&gt;5*AS39</formula>
    </cfRule>
  </conditionalFormatting>
  <conditionalFormatting sqref="AS39">
    <cfRule type="cellIs" dxfId="2825" priority="4141" operator="greaterThan">
      <formula>AT39</formula>
    </cfRule>
  </conditionalFormatting>
  <conditionalFormatting sqref="AS39">
    <cfRule type="cellIs" dxfId="2824" priority="4140" operator="greaterThan">
      <formula>AT39</formula>
    </cfRule>
  </conditionalFormatting>
  <conditionalFormatting sqref="AS39">
    <cfRule type="cellIs" dxfId="2823" priority="4139" operator="greaterThan">
      <formula>AT39</formula>
    </cfRule>
  </conditionalFormatting>
  <conditionalFormatting sqref="AS39">
    <cfRule type="cellIs" dxfId="2822" priority="4138" operator="greaterThan">
      <formula>AT39</formula>
    </cfRule>
  </conditionalFormatting>
  <conditionalFormatting sqref="AS39">
    <cfRule type="cellIs" dxfId="2821" priority="4137" operator="greaterThan">
      <formula>AT39</formula>
    </cfRule>
  </conditionalFormatting>
  <conditionalFormatting sqref="AS39">
    <cfRule type="cellIs" dxfId="2820" priority="4136" operator="greaterThan">
      <formula>AT39</formula>
    </cfRule>
  </conditionalFormatting>
  <conditionalFormatting sqref="AS39">
    <cfRule type="cellIs" dxfId="2819" priority="4135" operator="greaterThan">
      <formula>AT39</formula>
    </cfRule>
  </conditionalFormatting>
  <conditionalFormatting sqref="AS39">
    <cfRule type="cellIs" dxfId="2818" priority="4134" operator="greaterThan">
      <formula>AT39</formula>
    </cfRule>
  </conditionalFormatting>
  <conditionalFormatting sqref="AS39">
    <cfRule type="cellIs" dxfId="2817" priority="4133" operator="greaterThan">
      <formula>AT39</formula>
    </cfRule>
  </conditionalFormatting>
  <conditionalFormatting sqref="AT39">
    <cfRule type="cellIs" dxfId="2816" priority="4131" operator="lessThan">
      <formula>AS39</formula>
    </cfRule>
    <cfRule type="expression" dxfId="2815" priority="4132">
      <formula>AT39&gt;5*AS39</formula>
    </cfRule>
  </conditionalFormatting>
  <conditionalFormatting sqref="AT39">
    <cfRule type="cellIs" dxfId="2814" priority="4129" operator="lessThan">
      <formula>AS39</formula>
    </cfRule>
    <cfRule type="expression" dxfId="2813" priority="4130">
      <formula>AT39&gt;5*AS39</formula>
    </cfRule>
  </conditionalFormatting>
  <conditionalFormatting sqref="AS35">
    <cfRule type="cellIs" dxfId="2812" priority="4128" operator="greaterThan">
      <formula>AT35</formula>
    </cfRule>
  </conditionalFormatting>
  <conditionalFormatting sqref="AS35">
    <cfRule type="cellIs" dxfId="2811" priority="4127" operator="greaterThan">
      <formula>AT35</formula>
    </cfRule>
  </conditionalFormatting>
  <conditionalFormatting sqref="AS35">
    <cfRule type="cellIs" dxfId="2810" priority="4126" operator="greaterThan">
      <formula>AT35</formula>
    </cfRule>
  </conditionalFormatting>
  <conditionalFormatting sqref="AS35">
    <cfRule type="cellIs" dxfId="2809" priority="4125" operator="greaterThan">
      <formula>AT35</formula>
    </cfRule>
  </conditionalFormatting>
  <conditionalFormatting sqref="AS35">
    <cfRule type="cellIs" dxfId="2808" priority="4124" operator="greaterThan">
      <formula>AT35</formula>
    </cfRule>
  </conditionalFormatting>
  <conditionalFormatting sqref="AS35">
    <cfRule type="cellIs" dxfId="2807" priority="4123" operator="greaterThan">
      <formula>AT35</formula>
    </cfRule>
  </conditionalFormatting>
  <conditionalFormatting sqref="AS35">
    <cfRule type="cellIs" dxfId="2806" priority="4122" operator="greaterThan">
      <formula>AT35</formula>
    </cfRule>
  </conditionalFormatting>
  <conditionalFormatting sqref="AS35">
    <cfRule type="cellIs" dxfId="2805" priority="4121" operator="greaterThan">
      <formula>AT35</formula>
    </cfRule>
  </conditionalFormatting>
  <conditionalFormatting sqref="AS35">
    <cfRule type="cellIs" dxfId="2804" priority="4120" operator="greaterThan">
      <formula>AT35</formula>
    </cfRule>
  </conditionalFormatting>
  <conditionalFormatting sqref="AS35">
    <cfRule type="cellIs" dxfId="2803" priority="4119" operator="greaterThan">
      <formula>AT35</formula>
    </cfRule>
  </conditionalFormatting>
  <conditionalFormatting sqref="AS35">
    <cfRule type="cellIs" dxfId="2802" priority="4118" operator="greaterThan">
      <formula>AT35</formula>
    </cfRule>
  </conditionalFormatting>
  <conditionalFormatting sqref="AT35">
    <cfRule type="cellIs" dxfId="2801" priority="4116" operator="lessThan">
      <formula>AS35</formula>
    </cfRule>
    <cfRule type="expression" dxfId="2800" priority="4117">
      <formula>AT35&gt;5*AS35</formula>
    </cfRule>
  </conditionalFormatting>
  <conditionalFormatting sqref="AS35">
    <cfRule type="cellIs" dxfId="2799" priority="4115" operator="greaterThan">
      <formula>AT35</formula>
    </cfRule>
  </conditionalFormatting>
  <conditionalFormatting sqref="AS35">
    <cfRule type="cellIs" dxfId="2798" priority="4114" operator="greaterThan">
      <formula>AT35</formula>
    </cfRule>
  </conditionalFormatting>
  <conditionalFormatting sqref="AS35">
    <cfRule type="cellIs" dxfId="2797" priority="4113" operator="greaterThan">
      <formula>AT35</formula>
    </cfRule>
  </conditionalFormatting>
  <conditionalFormatting sqref="AS35">
    <cfRule type="cellIs" dxfId="2796" priority="4112" operator="greaterThan">
      <formula>AT35</formula>
    </cfRule>
  </conditionalFormatting>
  <conditionalFormatting sqref="AS35">
    <cfRule type="cellIs" dxfId="2795" priority="4111" operator="greaterThan">
      <formula>AT35</formula>
    </cfRule>
  </conditionalFormatting>
  <conditionalFormatting sqref="AS35">
    <cfRule type="cellIs" dxfId="2794" priority="4110" operator="greaterThan">
      <formula>AT35</formula>
    </cfRule>
  </conditionalFormatting>
  <conditionalFormatting sqref="AS35">
    <cfRule type="cellIs" dxfId="2793" priority="4109" operator="greaterThan">
      <formula>AT35</formula>
    </cfRule>
  </conditionalFormatting>
  <conditionalFormatting sqref="AT35">
    <cfRule type="cellIs" dxfId="2792" priority="4107" operator="lessThan">
      <formula>AS35</formula>
    </cfRule>
    <cfRule type="expression" dxfId="2791" priority="4108">
      <formula>AT35&gt;5*AS35</formula>
    </cfRule>
  </conditionalFormatting>
  <conditionalFormatting sqref="AS35">
    <cfRule type="cellIs" dxfId="2790" priority="4106" operator="greaterThan">
      <formula>AT35</formula>
    </cfRule>
  </conditionalFormatting>
  <conditionalFormatting sqref="AS35">
    <cfRule type="cellIs" dxfId="2789" priority="4105" operator="greaterThan">
      <formula>AT35</formula>
    </cfRule>
  </conditionalFormatting>
  <conditionalFormatting sqref="AS35">
    <cfRule type="cellIs" dxfId="2788" priority="4104" operator="greaterThan">
      <formula>AT35</formula>
    </cfRule>
  </conditionalFormatting>
  <conditionalFormatting sqref="AS35">
    <cfRule type="cellIs" dxfId="2787" priority="4103" operator="greaterThan">
      <formula>AT35</formula>
    </cfRule>
  </conditionalFormatting>
  <conditionalFormatting sqref="AS35">
    <cfRule type="cellIs" dxfId="2786" priority="4102" operator="greaterThan">
      <formula>AT35</formula>
    </cfRule>
  </conditionalFormatting>
  <conditionalFormatting sqref="AS35">
    <cfRule type="cellIs" dxfId="2785" priority="4101" operator="greaterThan">
      <formula>AT35</formula>
    </cfRule>
  </conditionalFormatting>
  <conditionalFormatting sqref="AS35">
    <cfRule type="cellIs" dxfId="2784" priority="4100" operator="greaterThan">
      <formula>AT35</formula>
    </cfRule>
  </conditionalFormatting>
  <conditionalFormatting sqref="AS35">
    <cfRule type="cellIs" dxfId="2783" priority="4099" operator="greaterThan">
      <formula>AT35</formula>
    </cfRule>
  </conditionalFormatting>
  <conditionalFormatting sqref="AS35">
    <cfRule type="cellIs" dxfId="2782" priority="4098" operator="greaterThan">
      <formula>AT35</formula>
    </cfRule>
  </conditionalFormatting>
  <conditionalFormatting sqref="AT35">
    <cfRule type="cellIs" dxfId="2781" priority="4096" operator="lessThan">
      <formula>AS35</formula>
    </cfRule>
    <cfRule type="expression" dxfId="2780" priority="4097">
      <formula>AT35&gt;5*AS35</formula>
    </cfRule>
  </conditionalFormatting>
  <conditionalFormatting sqref="AT35">
    <cfRule type="cellIs" dxfId="2779" priority="4094" operator="lessThan">
      <formula>AS35</formula>
    </cfRule>
    <cfRule type="expression" dxfId="2778" priority="4095">
      <formula>AT35&gt;5*AS35</formula>
    </cfRule>
  </conditionalFormatting>
  <conditionalFormatting sqref="AS32">
    <cfRule type="cellIs" dxfId="2777" priority="4093" operator="greaterThan">
      <formula>AT32</formula>
    </cfRule>
  </conditionalFormatting>
  <conditionalFormatting sqref="AS32">
    <cfRule type="cellIs" dxfId="2776" priority="4092" operator="greaterThan">
      <formula>AT32</formula>
    </cfRule>
  </conditionalFormatting>
  <conditionalFormatting sqref="AS32">
    <cfRule type="cellIs" dxfId="2775" priority="4091" operator="greaterThan">
      <formula>AT32</formula>
    </cfRule>
  </conditionalFormatting>
  <conditionalFormatting sqref="AS32">
    <cfRule type="cellIs" dxfId="2774" priority="4090" operator="greaterThan">
      <formula>AT32</formula>
    </cfRule>
  </conditionalFormatting>
  <conditionalFormatting sqref="AS32">
    <cfRule type="cellIs" dxfId="2773" priority="4089" operator="greaterThan">
      <formula>AT32</formula>
    </cfRule>
  </conditionalFormatting>
  <conditionalFormatting sqref="AS32">
    <cfRule type="cellIs" dxfId="2772" priority="4088" operator="greaterThan">
      <formula>AT32</formula>
    </cfRule>
  </conditionalFormatting>
  <conditionalFormatting sqref="AS32">
    <cfRule type="cellIs" dxfId="2771" priority="4087" operator="greaterThan">
      <formula>AT32</formula>
    </cfRule>
  </conditionalFormatting>
  <conditionalFormatting sqref="AS32">
    <cfRule type="cellIs" dxfId="2770" priority="4086" operator="greaterThan">
      <formula>AT32</formula>
    </cfRule>
  </conditionalFormatting>
  <conditionalFormatting sqref="AS32">
    <cfRule type="cellIs" dxfId="2769" priority="4085" operator="greaterThan">
      <formula>AT32</formula>
    </cfRule>
  </conditionalFormatting>
  <conditionalFormatting sqref="AS32">
    <cfRule type="cellIs" dxfId="2768" priority="4084" operator="greaterThan">
      <formula>AT32</formula>
    </cfRule>
  </conditionalFormatting>
  <conditionalFormatting sqref="AS32">
    <cfRule type="cellIs" dxfId="2767" priority="4083" operator="greaterThan">
      <formula>AT32</formula>
    </cfRule>
  </conditionalFormatting>
  <conditionalFormatting sqref="AT32">
    <cfRule type="cellIs" dxfId="2766" priority="4081" operator="lessThan">
      <formula>AS32</formula>
    </cfRule>
    <cfRule type="expression" dxfId="2765" priority="4082">
      <formula>AT32&gt;5*AS32</formula>
    </cfRule>
  </conditionalFormatting>
  <conditionalFormatting sqref="AS32">
    <cfRule type="cellIs" dxfId="2764" priority="4080" operator="greaterThan">
      <formula>AT32</formula>
    </cfRule>
  </conditionalFormatting>
  <conditionalFormatting sqref="AS32">
    <cfRule type="cellIs" dxfId="2763" priority="4079" operator="greaterThan">
      <formula>AT32</formula>
    </cfRule>
  </conditionalFormatting>
  <conditionalFormatting sqref="AS32">
    <cfRule type="cellIs" dxfId="2762" priority="4078" operator="greaterThan">
      <formula>AT32</formula>
    </cfRule>
  </conditionalFormatting>
  <conditionalFormatting sqref="AS32">
    <cfRule type="cellIs" dxfId="2761" priority="4077" operator="greaterThan">
      <formula>AT32</formula>
    </cfRule>
  </conditionalFormatting>
  <conditionalFormatting sqref="AS32">
    <cfRule type="cellIs" dxfId="2760" priority="4076" operator="greaterThan">
      <formula>AT32</formula>
    </cfRule>
  </conditionalFormatting>
  <conditionalFormatting sqref="AS32">
    <cfRule type="cellIs" dxfId="2759" priority="4075" operator="greaterThan">
      <formula>AT32</formula>
    </cfRule>
  </conditionalFormatting>
  <conditionalFormatting sqref="AS32">
    <cfRule type="cellIs" dxfId="2758" priority="4074" operator="greaterThan">
      <formula>AT32</formula>
    </cfRule>
  </conditionalFormatting>
  <conditionalFormatting sqref="AT32">
    <cfRule type="cellIs" dxfId="2757" priority="4072" operator="lessThan">
      <formula>AS32</formula>
    </cfRule>
    <cfRule type="expression" dxfId="2756" priority="4073">
      <formula>AT32&gt;5*AS32</formula>
    </cfRule>
  </conditionalFormatting>
  <conditionalFormatting sqref="AS32">
    <cfRule type="cellIs" dxfId="2755" priority="4071" operator="greaterThan">
      <formula>AT32</formula>
    </cfRule>
  </conditionalFormatting>
  <conditionalFormatting sqref="AS32">
    <cfRule type="cellIs" dxfId="2754" priority="4070" operator="greaterThan">
      <formula>AT32</formula>
    </cfRule>
  </conditionalFormatting>
  <conditionalFormatting sqref="AS32">
    <cfRule type="cellIs" dxfId="2753" priority="4069" operator="greaterThan">
      <formula>AT32</formula>
    </cfRule>
  </conditionalFormatting>
  <conditionalFormatting sqref="AS32">
    <cfRule type="cellIs" dxfId="2752" priority="4068" operator="greaterThan">
      <formula>AT32</formula>
    </cfRule>
  </conditionalFormatting>
  <conditionalFormatting sqref="AS32">
    <cfRule type="cellIs" dxfId="2751" priority="4067" operator="greaterThan">
      <formula>AT32</formula>
    </cfRule>
  </conditionalFormatting>
  <conditionalFormatting sqref="AS32">
    <cfRule type="cellIs" dxfId="2750" priority="4066" operator="greaterThan">
      <formula>AT32</formula>
    </cfRule>
  </conditionalFormatting>
  <conditionalFormatting sqref="AS32">
    <cfRule type="cellIs" dxfId="2749" priority="4065" operator="greaterThan">
      <formula>AT32</formula>
    </cfRule>
  </conditionalFormatting>
  <conditionalFormatting sqref="AS32">
    <cfRule type="cellIs" dxfId="2748" priority="4064" operator="greaterThan">
      <formula>AT32</formula>
    </cfRule>
  </conditionalFormatting>
  <conditionalFormatting sqref="AS32">
    <cfRule type="cellIs" dxfId="2747" priority="4063" operator="greaterThan">
      <formula>AT32</formula>
    </cfRule>
  </conditionalFormatting>
  <conditionalFormatting sqref="AT32">
    <cfRule type="cellIs" dxfId="2746" priority="4061" operator="lessThan">
      <formula>AS32</formula>
    </cfRule>
    <cfRule type="expression" dxfId="2745" priority="4062">
      <formula>AT32&gt;5*AS32</formula>
    </cfRule>
  </conditionalFormatting>
  <conditionalFormatting sqref="AT32">
    <cfRule type="cellIs" dxfId="2744" priority="4059" operator="lessThan">
      <formula>AS32</formula>
    </cfRule>
    <cfRule type="expression" dxfId="2743" priority="4060">
      <formula>AT32&gt;5*AS32</formula>
    </cfRule>
  </conditionalFormatting>
  <conditionalFormatting sqref="AS31">
    <cfRule type="cellIs" dxfId="2742" priority="4058" operator="greaterThan">
      <formula>AT31</formula>
    </cfRule>
  </conditionalFormatting>
  <conditionalFormatting sqref="AS31">
    <cfRule type="cellIs" dxfId="2741" priority="4057" operator="greaterThan">
      <formula>AT31</formula>
    </cfRule>
  </conditionalFormatting>
  <conditionalFormatting sqref="AS31">
    <cfRule type="cellIs" dxfId="2740" priority="4056" operator="greaterThan">
      <formula>AT31</formula>
    </cfRule>
  </conditionalFormatting>
  <conditionalFormatting sqref="AS31">
    <cfRule type="cellIs" dxfId="2739" priority="4055" operator="greaterThan">
      <formula>AT31</formula>
    </cfRule>
  </conditionalFormatting>
  <conditionalFormatting sqref="AS31">
    <cfRule type="cellIs" dxfId="2738" priority="4054" operator="greaterThan">
      <formula>AT31</formula>
    </cfRule>
  </conditionalFormatting>
  <conditionalFormatting sqref="AS31">
    <cfRule type="cellIs" dxfId="2737" priority="4053" operator="greaterThan">
      <formula>AT31</formula>
    </cfRule>
  </conditionalFormatting>
  <conditionalFormatting sqref="AS31">
    <cfRule type="cellIs" dxfId="2736" priority="4052" operator="greaterThan">
      <formula>AT31</formula>
    </cfRule>
  </conditionalFormatting>
  <conditionalFormatting sqref="AS31">
    <cfRule type="cellIs" dxfId="2735" priority="4051" operator="greaterThan">
      <formula>AT31</formula>
    </cfRule>
  </conditionalFormatting>
  <conditionalFormatting sqref="AS31">
    <cfRule type="cellIs" dxfId="2734" priority="4050" operator="greaterThan">
      <formula>AT31</formula>
    </cfRule>
  </conditionalFormatting>
  <conditionalFormatting sqref="AS31">
    <cfRule type="cellIs" dxfId="2733" priority="4049" operator="greaterThan">
      <formula>AT31</formula>
    </cfRule>
  </conditionalFormatting>
  <conditionalFormatting sqref="AS31">
    <cfRule type="cellIs" dxfId="2732" priority="4048" operator="greaterThan">
      <formula>AT31</formula>
    </cfRule>
  </conditionalFormatting>
  <conditionalFormatting sqref="AT31">
    <cfRule type="cellIs" dxfId="2731" priority="4046" operator="lessThan">
      <formula>AS31</formula>
    </cfRule>
    <cfRule type="expression" dxfId="2730" priority="4047">
      <formula>AT31&gt;5*AS31</formula>
    </cfRule>
  </conditionalFormatting>
  <conditionalFormatting sqref="AS31">
    <cfRule type="cellIs" dxfId="2729" priority="4045" operator="greaterThan">
      <formula>AT31</formula>
    </cfRule>
  </conditionalFormatting>
  <conditionalFormatting sqref="AS31">
    <cfRule type="cellIs" dxfId="2728" priority="4044" operator="greaterThan">
      <formula>AT31</formula>
    </cfRule>
  </conditionalFormatting>
  <conditionalFormatting sqref="AS31">
    <cfRule type="cellIs" dxfId="2727" priority="4043" operator="greaterThan">
      <formula>AT31</formula>
    </cfRule>
  </conditionalFormatting>
  <conditionalFormatting sqref="AS31">
    <cfRule type="cellIs" dxfId="2726" priority="4042" operator="greaterThan">
      <formula>AT31</formula>
    </cfRule>
  </conditionalFormatting>
  <conditionalFormatting sqref="AS31">
    <cfRule type="cellIs" dxfId="2725" priority="4041" operator="greaterThan">
      <formula>AT31</formula>
    </cfRule>
  </conditionalFormatting>
  <conditionalFormatting sqref="AS31">
    <cfRule type="cellIs" dxfId="2724" priority="4040" operator="greaterThan">
      <formula>AT31</formula>
    </cfRule>
  </conditionalFormatting>
  <conditionalFormatting sqref="AS31">
    <cfRule type="cellIs" dxfId="2723" priority="4039" operator="greaterThan">
      <formula>AT31</formula>
    </cfRule>
  </conditionalFormatting>
  <conditionalFormatting sqref="AT31">
    <cfRule type="cellIs" dxfId="2722" priority="4037" operator="lessThan">
      <formula>AS31</formula>
    </cfRule>
    <cfRule type="expression" dxfId="2721" priority="4038">
      <formula>AT31&gt;5*AS31</formula>
    </cfRule>
  </conditionalFormatting>
  <conditionalFormatting sqref="AS31">
    <cfRule type="cellIs" dxfId="2720" priority="4036" operator="greaterThan">
      <formula>AT31</formula>
    </cfRule>
  </conditionalFormatting>
  <conditionalFormatting sqref="AS31">
    <cfRule type="cellIs" dxfId="2719" priority="4035" operator="greaterThan">
      <formula>AT31</formula>
    </cfRule>
  </conditionalFormatting>
  <conditionalFormatting sqref="AS31">
    <cfRule type="cellIs" dxfId="2718" priority="4034" operator="greaterThan">
      <formula>AT31</formula>
    </cfRule>
  </conditionalFormatting>
  <conditionalFormatting sqref="AS31">
    <cfRule type="cellIs" dxfId="2717" priority="4033" operator="greaterThan">
      <formula>AT31</formula>
    </cfRule>
  </conditionalFormatting>
  <conditionalFormatting sqref="AS31">
    <cfRule type="cellIs" dxfId="2716" priority="4032" operator="greaterThan">
      <formula>AT31</formula>
    </cfRule>
  </conditionalFormatting>
  <conditionalFormatting sqref="AS31">
    <cfRule type="cellIs" dxfId="2715" priority="4031" operator="greaterThan">
      <formula>AT31</formula>
    </cfRule>
  </conditionalFormatting>
  <conditionalFormatting sqref="AS31">
    <cfRule type="cellIs" dxfId="2714" priority="4030" operator="greaterThan">
      <formula>AT31</formula>
    </cfRule>
  </conditionalFormatting>
  <conditionalFormatting sqref="AS31">
    <cfRule type="cellIs" dxfId="2713" priority="4029" operator="greaterThan">
      <formula>AT31</formula>
    </cfRule>
  </conditionalFormatting>
  <conditionalFormatting sqref="AS31">
    <cfRule type="cellIs" dxfId="2712" priority="4028" operator="greaterThan">
      <formula>AT31</formula>
    </cfRule>
  </conditionalFormatting>
  <conditionalFormatting sqref="AT31">
    <cfRule type="cellIs" dxfId="2711" priority="4026" operator="lessThan">
      <formula>AS31</formula>
    </cfRule>
    <cfRule type="expression" dxfId="2710" priority="4027">
      <formula>AT31&gt;5*AS31</formula>
    </cfRule>
  </conditionalFormatting>
  <conditionalFormatting sqref="AT31">
    <cfRule type="cellIs" dxfId="2709" priority="4024" operator="lessThan">
      <formula>AS31</formula>
    </cfRule>
    <cfRule type="expression" dxfId="2708" priority="4025">
      <formula>AT31&gt;5*AS31</formula>
    </cfRule>
  </conditionalFormatting>
  <conditionalFormatting sqref="AS26">
    <cfRule type="cellIs" dxfId="2707" priority="4023" operator="greaterThan">
      <formula>AT26</formula>
    </cfRule>
  </conditionalFormatting>
  <conditionalFormatting sqref="AS26">
    <cfRule type="cellIs" dxfId="2706" priority="4022" operator="greaterThan">
      <formula>AT26</formula>
    </cfRule>
  </conditionalFormatting>
  <conditionalFormatting sqref="AS26">
    <cfRule type="cellIs" dxfId="2705" priority="4021" operator="greaterThan">
      <formula>AT26</formula>
    </cfRule>
  </conditionalFormatting>
  <conditionalFormatting sqref="AS26">
    <cfRule type="cellIs" dxfId="2704" priority="4020" operator="greaterThan">
      <formula>AT26</formula>
    </cfRule>
  </conditionalFormatting>
  <conditionalFormatting sqref="AS26">
    <cfRule type="cellIs" dxfId="2703" priority="4019" operator="greaterThan">
      <formula>AT26</formula>
    </cfRule>
  </conditionalFormatting>
  <conditionalFormatting sqref="AS26">
    <cfRule type="cellIs" dxfId="2702" priority="4018" operator="greaterThan">
      <formula>AT26</formula>
    </cfRule>
  </conditionalFormatting>
  <conditionalFormatting sqref="AS26">
    <cfRule type="cellIs" dxfId="2701" priority="4017" operator="greaterThan">
      <formula>AT26</formula>
    </cfRule>
  </conditionalFormatting>
  <conditionalFormatting sqref="AS26">
    <cfRule type="cellIs" dxfId="2700" priority="4016" operator="greaterThan">
      <formula>AT26</formula>
    </cfRule>
  </conditionalFormatting>
  <conditionalFormatting sqref="AS26">
    <cfRule type="cellIs" dxfId="2699" priority="4015" operator="greaterThan">
      <formula>AT26</formula>
    </cfRule>
  </conditionalFormatting>
  <conditionalFormatting sqref="AS26">
    <cfRule type="cellIs" dxfId="2698" priority="4014" operator="greaterThan">
      <formula>AT26</formula>
    </cfRule>
  </conditionalFormatting>
  <conditionalFormatting sqref="AS26">
    <cfRule type="cellIs" dxfId="2697" priority="4013" operator="greaterThan">
      <formula>AT26</formula>
    </cfRule>
  </conditionalFormatting>
  <conditionalFormatting sqref="AT26">
    <cfRule type="cellIs" dxfId="2696" priority="4011" operator="lessThan">
      <formula>AS26</formula>
    </cfRule>
    <cfRule type="expression" dxfId="2695" priority="4012">
      <formula>AT26&gt;5*AS26</formula>
    </cfRule>
  </conditionalFormatting>
  <conditionalFormatting sqref="AS26">
    <cfRule type="cellIs" dxfId="2694" priority="4010" operator="greaterThan">
      <formula>AT26</formula>
    </cfRule>
  </conditionalFormatting>
  <conditionalFormatting sqref="AS26">
    <cfRule type="cellIs" dxfId="2693" priority="4009" operator="greaterThan">
      <formula>AT26</formula>
    </cfRule>
  </conditionalFormatting>
  <conditionalFormatting sqref="AS26">
    <cfRule type="cellIs" dxfId="2692" priority="4008" operator="greaterThan">
      <formula>AT26</formula>
    </cfRule>
  </conditionalFormatting>
  <conditionalFormatting sqref="AS26">
    <cfRule type="cellIs" dxfId="2691" priority="4007" operator="greaterThan">
      <formula>AT26</formula>
    </cfRule>
  </conditionalFormatting>
  <conditionalFormatting sqref="AS26">
    <cfRule type="cellIs" dxfId="2690" priority="4006" operator="greaterThan">
      <formula>AT26</formula>
    </cfRule>
  </conditionalFormatting>
  <conditionalFormatting sqref="AS26">
    <cfRule type="cellIs" dxfId="2689" priority="4005" operator="greaterThan">
      <formula>AT26</formula>
    </cfRule>
  </conditionalFormatting>
  <conditionalFormatting sqref="AS26">
    <cfRule type="cellIs" dxfId="2688" priority="4004" operator="greaterThan">
      <formula>AT26</formula>
    </cfRule>
  </conditionalFormatting>
  <conditionalFormatting sqref="AT26">
    <cfRule type="cellIs" dxfId="2687" priority="4002" operator="lessThan">
      <formula>AS26</formula>
    </cfRule>
    <cfRule type="expression" dxfId="2686" priority="4003">
      <formula>AT26&gt;5*AS26</formula>
    </cfRule>
  </conditionalFormatting>
  <conditionalFormatting sqref="AS26">
    <cfRule type="cellIs" dxfId="2685" priority="4001" operator="greaterThan">
      <formula>AT26</formula>
    </cfRule>
  </conditionalFormatting>
  <conditionalFormatting sqref="AS26">
    <cfRule type="cellIs" dxfId="2684" priority="4000" operator="greaterThan">
      <formula>AT26</formula>
    </cfRule>
  </conditionalFormatting>
  <conditionalFormatting sqref="AS26">
    <cfRule type="cellIs" dxfId="2683" priority="3999" operator="greaterThan">
      <formula>AT26</formula>
    </cfRule>
  </conditionalFormatting>
  <conditionalFormatting sqref="AS26">
    <cfRule type="cellIs" dxfId="2682" priority="3998" operator="greaterThan">
      <formula>AT26</formula>
    </cfRule>
  </conditionalFormatting>
  <conditionalFormatting sqref="AS26">
    <cfRule type="cellIs" dxfId="2681" priority="3997" operator="greaterThan">
      <formula>AT26</formula>
    </cfRule>
  </conditionalFormatting>
  <conditionalFormatting sqref="AS26">
    <cfRule type="cellIs" dxfId="2680" priority="3996" operator="greaterThan">
      <formula>AT26</formula>
    </cfRule>
  </conditionalFormatting>
  <conditionalFormatting sqref="AS26">
    <cfRule type="cellIs" dxfId="2679" priority="3995" operator="greaterThan">
      <formula>AT26</formula>
    </cfRule>
  </conditionalFormatting>
  <conditionalFormatting sqref="AS26">
    <cfRule type="cellIs" dxfId="2678" priority="3994" operator="greaterThan">
      <formula>AT26</formula>
    </cfRule>
  </conditionalFormatting>
  <conditionalFormatting sqref="AS26">
    <cfRule type="cellIs" dxfId="2677" priority="3993" operator="greaterThan">
      <formula>AT26</formula>
    </cfRule>
  </conditionalFormatting>
  <conditionalFormatting sqref="AT26">
    <cfRule type="cellIs" dxfId="2676" priority="3991" operator="lessThan">
      <formula>AS26</formula>
    </cfRule>
    <cfRule type="expression" dxfId="2675" priority="3992">
      <formula>AT26&gt;5*AS26</formula>
    </cfRule>
  </conditionalFormatting>
  <conditionalFormatting sqref="AT26">
    <cfRule type="cellIs" dxfId="2674" priority="3989" operator="lessThan">
      <formula>AS26</formula>
    </cfRule>
    <cfRule type="expression" dxfId="2673" priority="3990">
      <formula>AT26&gt;5*AS26</formula>
    </cfRule>
  </conditionalFormatting>
  <conditionalFormatting sqref="AS20">
    <cfRule type="cellIs" dxfId="2672" priority="3953" operator="greaterThan">
      <formula>AT20</formula>
    </cfRule>
  </conditionalFormatting>
  <conditionalFormatting sqref="AS20">
    <cfRule type="cellIs" dxfId="2671" priority="3952" operator="greaterThan">
      <formula>AT20</formula>
    </cfRule>
  </conditionalFormatting>
  <conditionalFormatting sqref="AS20">
    <cfRule type="cellIs" dxfId="2670" priority="3951" operator="greaterThan">
      <formula>AT20</formula>
    </cfRule>
  </conditionalFormatting>
  <conditionalFormatting sqref="AS20">
    <cfRule type="cellIs" dxfId="2669" priority="3950" operator="greaterThan">
      <formula>AT20</formula>
    </cfRule>
  </conditionalFormatting>
  <conditionalFormatting sqref="AS20">
    <cfRule type="cellIs" dxfId="2668" priority="3949" operator="greaterThan">
      <formula>AT20</formula>
    </cfRule>
  </conditionalFormatting>
  <conditionalFormatting sqref="AS20">
    <cfRule type="cellIs" dxfId="2667" priority="3948" operator="greaterThan">
      <formula>AT20</formula>
    </cfRule>
  </conditionalFormatting>
  <conditionalFormatting sqref="AS20">
    <cfRule type="cellIs" dxfId="2666" priority="3947" operator="greaterThan">
      <formula>AT20</formula>
    </cfRule>
  </conditionalFormatting>
  <conditionalFormatting sqref="AS20">
    <cfRule type="cellIs" dxfId="2665" priority="3946" operator="greaterThan">
      <formula>AT20</formula>
    </cfRule>
  </conditionalFormatting>
  <conditionalFormatting sqref="AS20">
    <cfRule type="cellIs" dxfId="2664" priority="3945" operator="greaterThan">
      <formula>AT20</formula>
    </cfRule>
  </conditionalFormatting>
  <conditionalFormatting sqref="AS20">
    <cfRule type="cellIs" dxfId="2663" priority="3944" operator="greaterThan">
      <formula>AT20</formula>
    </cfRule>
  </conditionalFormatting>
  <conditionalFormatting sqref="AS20">
    <cfRule type="cellIs" dxfId="2662" priority="3943" operator="greaterThan">
      <formula>AT20</formula>
    </cfRule>
  </conditionalFormatting>
  <conditionalFormatting sqref="AT20">
    <cfRule type="cellIs" dxfId="2661" priority="3941" operator="lessThan">
      <formula>AS20</formula>
    </cfRule>
    <cfRule type="expression" dxfId="2660" priority="3942">
      <formula>AT20&gt;5*AS20</formula>
    </cfRule>
  </conditionalFormatting>
  <conditionalFormatting sqref="AS20">
    <cfRule type="cellIs" dxfId="2659" priority="3940" operator="greaterThan">
      <formula>AT20</formula>
    </cfRule>
  </conditionalFormatting>
  <conditionalFormatting sqref="AS20">
    <cfRule type="cellIs" dxfId="2658" priority="3939" operator="greaterThan">
      <formula>AT20</formula>
    </cfRule>
  </conditionalFormatting>
  <conditionalFormatting sqref="AS20">
    <cfRule type="cellIs" dxfId="2657" priority="3938" operator="greaterThan">
      <formula>AT20</formula>
    </cfRule>
  </conditionalFormatting>
  <conditionalFormatting sqref="AS20">
    <cfRule type="cellIs" dxfId="2656" priority="3937" operator="greaterThan">
      <formula>AT20</formula>
    </cfRule>
  </conditionalFormatting>
  <conditionalFormatting sqref="AS20">
    <cfRule type="cellIs" dxfId="2655" priority="3936" operator="greaterThan">
      <formula>AT20</formula>
    </cfRule>
  </conditionalFormatting>
  <conditionalFormatting sqref="AS20">
    <cfRule type="cellIs" dxfId="2654" priority="3935" operator="greaterThan">
      <formula>AT20</formula>
    </cfRule>
  </conditionalFormatting>
  <conditionalFormatting sqref="AS20">
    <cfRule type="cellIs" dxfId="2653" priority="3934" operator="greaterThan">
      <formula>AT20</formula>
    </cfRule>
  </conditionalFormatting>
  <conditionalFormatting sqref="AT20">
    <cfRule type="cellIs" dxfId="2652" priority="3932" operator="lessThan">
      <formula>AS20</formula>
    </cfRule>
    <cfRule type="expression" dxfId="2651" priority="3933">
      <formula>AT20&gt;5*AS20</formula>
    </cfRule>
  </conditionalFormatting>
  <conditionalFormatting sqref="AS20">
    <cfRule type="cellIs" dxfId="2650" priority="3931" operator="greaterThan">
      <formula>AT20</formula>
    </cfRule>
  </conditionalFormatting>
  <conditionalFormatting sqref="AS20">
    <cfRule type="cellIs" dxfId="2649" priority="3930" operator="greaterThan">
      <formula>AT20</formula>
    </cfRule>
  </conditionalFormatting>
  <conditionalFormatting sqref="AS20">
    <cfRule type="cellIs" dxfId="2648" priority="3929" operator="greaterThan">
      <formula>AT20</formula>
    </cfRule>
  </conditionalFormatting>
  <conditionalFormatting sqref="AS20">
    <cfRule type="cellIs" dxfId="2647" priority="3928" operator="greaterThan">
      <formula>AT20</formula>
    </cfRule>
  </conditionalFormatting>
  <conditionalFormatting sqref="AS20">
    <cfRule type="cellIs" dxfId="2646" priority="3927" operator="greaterThan">
      <formula>AT20</formula>
    </cfRule>
  </conditionalFormatting>
  <conditionalFormatting sqref="AS20">
    <cfRule type="cellIs" dxfId="2645" priority="3926" operator="greaterThan">
      <formula>AT20</formula>
    </cfRule>
  </conditionalFormatting>
  <conditionalFormatting sqref="AS20">
    <cfRule type="cellIs" dxfId="2644" priority="3925" operator="greaterThan">
      <formula>AT20</formula>
    </cfRule>
  </conditionalFormatting>
  <conditionalFormatting sqref="AS20">
    <cfRule type="cellIs" dxfId="2643" priority="3924" operator="greaterThan">
      <formula>AT20</formula>
    </cfRule>
  </conditionalFormatting>
  <conditionalFormatting sqref="AS20">
    <cfRule type="cellIs" dxfId="2642" priority="3923" operator="greaterThan">
      <formula>AT20</formula>
    </cfRule>
  </conditionalFormatting>
  <conditionalFormatting sqref="AT20">
    <cfRule type="cellIs" dxfId="2641" priority="3921" operator="lessThan">
      <formula>AS20</formula>
    </cfRule>
    <cfRule type="expression" dxfId="2640" priority="3922">
      <formula>AT20&gt;5*AS20</formula>
    </cfRule>
  </conditionalFormatting>
  <conditionalFormatting sqref="AT20">
    <cfRule type="cellIs" dxfId="2639" priority="3919" operator="lessThan">
      <formula>AS20</formula>
    </cfRule>
    <cfRule type="expression" dxfId="2638" priority="3920">
      <formula>AT20&gt;5*AS20</formula>
    </cfRule>
  </conditionalFormatting>
  <conditionalFormatting sqref="AS17">
    <cfRule type="cellIs" dxfId="2637" priority="3918" operator="greaterThan">
      <formula>AT17</formula>
    </cfRule>
  </conditionalFormatting>
  <conditionalFormatting sqref="AS17">
    <cfRule type="cellIs" dxfId="2636" priority="3917" operator="greaterThan">
      <formula>AT17</formula>
    </cfRule>
  </conditionalFormatting>
  <conditionalFormatting sqref="AS17">
    <cfRule type="cellIs" dxfId="2635" priority="3916" operator="greaterThan">
      <formula>AT17</formula>
    </cfRule>
  </conditionalFormatting>
  <conditionalFormatting sqref="AS17">
    <cfRule type="cellIs" dxfId="2634" priority="3915" operator="greaterThan">
      <formula>AT17</formula>
    </cfRule>
  </conditionalFormatting>
  <conditionalFormatting sqref="AS17">
    <cfRule type="cellIs" dxfId="2633" priority="3914" operator="greaterThan">
      <formula>AT17</formula>
    </cfRule>
  </conditionalFormatting>
  <conditionalFormatting sqref="AS17">
    <cfRule type="cellIs" dxfId="2632" priority="3913" operator="greaterThan">
      <formula>AT17</formula>
    </cfRule>
  </conditionalFormatting>
  <conditionalFormatting sqref="AS17">
    <cfRule type="cellIs" dxfId="2631" priority="3912" operator="greaterThan">
      <formula>AT17</formula>
    </cfRule>
  </conditionalFormatting>
  <conditionalFormatting sqref="AS17">
    <cfRule type="cellIs" dxfId="2630" priority="3911" operator="greaterThan">
      <formula>AT17</formula>
    </cfRule>
  </conditionalFormatting>
  <conditionalFormatting sqref="AS17">
    <cfRule type="cellIs" dxfId="2629" priority="3910" operator="greaterThan">
      <formula>AT17</formula>
    </cfRule>
  </conditionalFormatting>
  <conditionalFormatting sqref="AS17">
    <cfRule type="cellIs" dxfId="2628" priority="3909" operator="greaterThan">
      <formula>AT17</formula>
    </cfRule>
  </conditionalFormatting>
  <conditionalFormatting sqref="AS17">
    <cfRule type="cellIs" dxfId="2627" priority="3908" operator="greaterThan">
      <formula>AT17</formula>
    </cfRule>
  </conditionalFormatting>
  <conditionalFormatting sqref="AT17">
    <cfRule type="cellIs" dxfId="2626" priority="3906" operator="lessThan">
      <formula>AS17</formula>
    </cfRule>
    <cfRule type="expression" dxfId="2625" priority="3907">
      <formula>AT17&gt;5*AS17</formula>
    </cfRule>
  </conditionalFormatting>
  <conditionalFormatting sqref="AS17">
    <cfRule type="cellIs" dxfId="2624" priority="3905" operator="greaterThan">
      <formula>AT17</formula>
    </cfRule>
  </conditionalFormatting>
  <conditionalFormatting sqref="AS17">
    <cfRule type="cellIs" dxfId="2623" priority="3904" operator="greaterThan">
      <formula>AT17</formula>
    </cfRule>
  </conditionalFormatting>
  <conditionalFormatting sqref="AS17">
    <cfRule type="cellIs" dxfId="2622" priority="3903" operator="greaterThan">
      <formula>AT17</formula>
    </cfRule>
  </conditionalFormatting>
  <conditionalFormatting sqref="AS17">
    <cfRule type="cellIs" dxfId="2621" priority="3902" operator="greaterThan">
      <formula>AT17</formula>
    </cfRule>
  </conditionalFormatting>
  <conditionalFormatting sqref="AS17">
    <cfRule type="cellIs" dxfId="2620" priority="3901" operator="greaterThan">
      <formula>AT17</formula>
    </cfRule>
  </conditionalFormatting>
  <conditionalFormatting sqref="AS17">
    <cfRule type="cellIs" dxfId="2619" priority="3900" operator="greaterThan">
      <formula>AT17</formula>
    </cfRule>
  </conditionalFormatting>
  <conditionalFormatting sqref="AS17">
    <cfRule type="cellIs" dxfId="2618" priority="3899" operator="greaterThan">
      <formula>AT17</formula>
    </cfRule>
  </conditionalFormatting>
  <conditionalFormatting sqref="AT17">
    <cfRule type="cellIs" dxfId="2617" priority="3897" operator="lessThan">
      <formula>AS17</formula>
    </cfRule>
    <cfRule type="expression" dxfId="2616" priority="3898">
      <formula>AT17&gt;5*AS17</formula>
    </cfRule>
  </conditionalFormatting>
  <conditionalFormatting sqref="AS17">
    <cfRule type="cellIs" dxfId="2615" priority="3896" operator="greaterThan">
      <formula>AT17</formula>
    </cfRule>
  </conditionalFormatting>
  <conditionalFormatting sqref="AS17">
    <cfRule type="cellIs" dxfId="2614" priority="3895" operator="greaterThan">
      <formula>AT17</formula>
    </cfRule>
  </conditionalFormatting>
  <conditionalFormatting sqref="AS17">
    <cfRule type="cellIs" dxfId="2613" priority="3894" operator="greaterThan">
      <formula>AT17</formula>
    </cfRule>
  </conditionalFormatting>
  <conditionalFormatting sqref="AS17">
    <cfRule type="cellIs" dxfId="2612" priority="3893" operator="greaterThan">
      <formula>AT17</formula>
    </cfRule>
  </conditionalFormatting>
  <conditionalFormatting sqref="AS17">
    <cfRule type="cellIs" dxfId="2611" priority="3892" operator="greaterThan">
      <formula>AT17</formula>
    </cfRule>
  </conditionalFormatting>
  <conditionalFormatting sqref="AS17">
    <cfRule type="cellIs" dxfId="2610" priority="3891" operator="greaterThan">
      <formula>AT17</formula>
    </cfRule>
  </conditionalFormatting>
  <conditionalFormatting sqref="AS17">
    <cfRule type="cellIs" dxfId="2609" priority="3890" operator="greaterThan">
      <formula>AT17</formula>
    </cfRule>
  </conditionalFormatting>
  <conditionalFormatting sqref="AS17">
    <cfRule type="cellIs" dxfId="2608" priority="3889" operator="greaterThan">
      <formula>AT17</formula>
    </cfRule>
  </conditionalFormatting>
  <conditionalFormatting sqref="AS17">
    <cfRule type="cellIs" dxfId="2607" priority="3888" operator="greaterThan">
      <formula>AT17</formula>
    </cfRule>
  </conditionalFormatting>
  <conditionalFormatting sqref="AT17">
    <cfRule type="cellIs" dxfId="2606" priority="3886" operator="lessThan">
      <formula>AS17</formula>
    </cfRule>
    <cfRule type="expression" dxfId="2605" priority="3887">
      <formula>AT17&gt;5*AS17</formula>
    </cfRule>
  </conditionalFormatting>
  <conditionalFormatting sqref="AT17">
    <cfRule type="cellIs" dxfId="2604" priority="3884" operator="lessThan">
      <formula>AS17</formula>
    </cfRule>
    <cfRule type="expression" dxfId="2603" priority="3885">
      <formula>AT17&gt;5*AS17</formula>
    </cfRule>
  </conditionalFormatting>
  <conditionalFormatting sqref="AS16">
    <cfRule type="cellIs" dxfId="2602" priority="3883" operator="greaterThan">
      <formula>AT16</formula>
    </cfRule>
  </conditionalFormatting>
  <conditionalFormatting sqref="AS16">
    <cfRule type="cellIs" dxfId="2601" priority="3882" operator="greaterThan">
      <formula>AT16</formula>
    </cfRule>
  </conditionalFormatting>
  <conditionalFormatting sqref="AS16">
    <cfRule type="cellIs" dxfId="2600" priority="3881" operator="greaterThan">
      <formula>AT16</formula>
    </cfRule>
  </conditionalFormatting>
  <conditionalFormatting sqref="AS16">
    <cfRule type="cellIs" dxfId="2599" priority="3880" operator="greaterThan">
      <formula>AT16</formula>
    </cfRule>
  </conditionalFormatting>
  <conditionalFormatting sqref="AS16">
    <cfRule type="cellIs" dxfId="2598" priority="3879" operator="greaterThan">
      <formula>AT16</formula>
    </cfRule>
  </conditionalFormatting>
  <conditionalFormatting sqref="AS16">
    <cfRule type="cellIs" dxfId="2597" priority="3878" operator="greaterThan">
      <formula>AT16</formula>
    </cfRule>
  </conditionalFormatting>
  <conditionalFormatting sqref="AS16">
    <cfRule type="cellIs" dxfId="2596" priority="3877" operator="greaterThan">
      <formula>AT16</formula>
    </cfRule>
  </conditionalFormatting>
  <conditionalFormatting sqref="AS16">
    <cfRule type="cellIs" dxfId="2595" priority="3876" operator="greaterThan">
      <formula>AT16</formula>
    </cfRule>
  </conditionalFormatting>
  <conditionalFormatting sqref="AS16">
    <cfRule type="cellIs" dxfId="2594" priority="3875" operator="greaterThan">
      <formula>AT16</formula>
    </cfRule>
  </conditionalFormatting>
  <conditionalFormatting sqref="AS16">
    <cfRule type="cellIs" dxfId="2593" priority="3874" operator="greaterThan">
      <formula>AT16</formula>
    </cfRule>
  </conditionalFormatting>
  <conditionalFormatting sqref="AS16">
    <cfRule type="cellIs" dxfId="2592" priority="3873" operator="greaterThan">
      <formula>AT16</formula>
    </cfRule>
  </conditionalFormatting>
  <conditionalFormatting sqref="AT16">
    <cfRule type="cellIs" dxfId="2591" priority="3871" operator="lessThan">
      <formula>AS16</formula>
    </cfRule>
    <cfRule type="expression" dxfId="2590" priority="3872">
      <formula>AT16&gt;5*AS16</formula>
    </cfRule>
  </conditionalFormatting>
  <conditionalFormatting sqref="AS16">
    <cfRule type="cellIs" dxfId="2589" priority="3870" operator="greaterThan">
      <formula>AT16</formula>
    </cfRule>
  </conditionalFormatting>
  <conditionalFormatting sqref="AS16">
    <cfRule type="cellIs" dxfId="2588" priority="3869" operator="greaterThan">
      <formula>AT16</formula>
    </cfRule>
  </conditionalFormatting>
  <conditionalFormatting sqref="AS16">
    <cfRule type="cellIs" dxfId="2587" priority="3868" operator="greaterThan">
      <formula>AT16</formula>
    </cfRule>
  </conditionalFormatting>
  <conditionalFormatting sqref="AS16">
    <cfRule type="cellIs" dxfId="2586" priority="3867" operator="greaterThan">
      <formula>AT16</formula>
    </cfRule>
  </conditionalFormatting>
  <conditionalFormatting sqref="AS16">
    <cfRule type="cellIs" dxfId="2585" priority="3866" operator="greaterThan">
      <formula>AT16</formula>
    </cfRule>
  </conditionalFormatting>
  <conditionalFormatting sqref="AS16">
    <cfRule type="cellIs" dxfId="2584" priority="3865" operator="greaterThan">
      <formula>AT16</formula>
    </cfRule>
  </conditionalFormatting>
  <conditionalFormatting sqref="AS16">
    <cfRule type="cellIs" dxfId="2583" priority="3864" operator="greaterThan">
      <formula>AT16</formula>
    </cfRule>
  </conditionalFormatting>
  <conditionalFormatting sqref="AT16">
    <cfRule type="cellIs" dxfId="2582" priority="3862" operator="lessThan">
      <formula>AS16</formula>
    </cfRule>
    <cfRule type="expression" dxfId="2581" priority="3863">
      <formula>AT16&gt;5*AS16</formula>
    </cfRule>
  </conditionalFormatting>
  <conditionalFormatting sqref="AS16">
    <cfRule type="cellIs" dxfId="2580" priority="3861" operator="greaterThan">
      <formula>AT16</formula>
    </cfRule>
  </conditionalFormatting>
  <conditionalFormatting sqref="AS16">
    <cfRule type="cellIs" dxfId="2579" priority="3860" operator="greaterThan">
      <formula>AT16</formula>
    </cfRule>
  </conditionalFormatting>
  <conditionalFormatting sqref="AS16">
    <cfRule type="cellIs" dxfId="2578" priority="3859" operator="greaterThan">
      <formula>AT16</formula>
    </cfRule>
  </conditionalFormatting>
  <conditionalFormatting sqref="AS16">
    <cfRule type="cellIs" dxfId="2577" priority="3858" operator="greaterThan">
      <formula>AT16</formula>
    </cfRule>
  </conditionalFormatting>
  <conditionalFormatting sqref="AS16">
    <cfRule type="cellIs" dxfId="2576" priority="3857" operator="greaterThan">
      <formula>AT16</formula>
    </cfRule>
  </conditionalFormatting>
  <conditionalFormatting sqref="AS16">
    <cfRule type="cellIs" dxfId="2575" priority="3856" operator="greaterThan">
      <formula>AT16</formula>
    </cfRule>
  </conditionalFormatting>
  <conditionalFormatting sqref="AS16">
    <cfRule type="cellIs" dxfId="2574" priority="3855" operator="greaterThan">
      <formula>AT16</formula>
    </cfRule>
  </conditionalFormatting>
  <conditionalFormatting sqref="AS16">
    <cfRule type="cellIs" dxfId="2573" priority="3854" operator="greaterThan">
      <formula>AT16</formula>
    </cfRule>
  </conditionalFormatting>
  <conditionalFormatting sqref="AS16">
    <cfRule type="cellIs" dxfId="2572" priority="3853" operator="greaterThan">
      <formula>AT16</formula>
    </cfRule>
  </conditionalFormatting>
  <conditionalFormatting sqref="AT16">
    <cfRule type="cellIs" dxfId="2571" priority="3851" operator="lessThan">
      <formula>AS16</formula>
    </cfRule>
    <cfRule type="expression" dxfId="2570" priority="3852">
      <formula>AT16&gt;5*AS16</formula>
    </cfRule>
  </conditionalFormatting>
  <conditionalFormatting sqref="AT16">
    <cfRule type="cellIs" dxfId="2569" priority="3849" operator="lessThan">
      <formula>AS16</formula>
    </cfRule>
    <cfRule type="expression" dxfId="2568" priority="3850">
      <formula>AT16&gt;5*AS16</formula>
    </cfRule>
  </conditionalFormatting>
  <conditionalFormatting sqref="AS14">
    <cfRule type="cellIs" dxfId="2567" priority="3848" operator="greaterThan">
      <formula>AT14</formula>
    </cfRule>
  </conditionalFormatting>
  <conditionalFormatting sqref="AS14">
    <cfRule type="cellIs" dxfId="2566" priority="3847" operator="greaterThan">
      <formula>AT14</formula>
    </cfRule>
  </conditionalFormatting>
  <conditionalFormatting sqref="AS14">
    <cfRule type="cellIs" dxfId="2565" priority="3846" operator="greaterThan">
      <formula>AT14</formula>
    </cfRule>
  </conditionalFormatting>
  <conditionalFormatting sqref="AS14">
    <cfRule type="cellIs" dxfId="2564" priority="3845" operator="greaterThan">
      <formula>AT14</formula>
    </cfRule>
  </conditionalFormatting>
  <conditionalFormatting sqref="AS14">
    <cfRule type="cellIs" dxfId="2563" priority="3844" operator="greaterThan">
      <formula>AT14</formula>
    </cfRule>
  </conditionalFormatting>
  <conditionalFormatting sqref="AS14">
    <cfRule type="cellIs" dxfId="2562" priority="3843" operator="greaterThan">
      <formula>AT14</formula>
    </cfRule>
  </conditionalFormatting>
  <conditionalFormatting sqref="AS14">
    <cfRule type="cellIs" dxfId="2561" priority="3842" operator="greaterThan">
      <formula>AT14</formula>
    </cfRule>
  </conditionalFormatting>
  <conditionalFormatting sqref="AS14">
    <cfRule type="cellIs" dxfId="2560" priority="3841" operator="greaterThan">
      <formula>AT14</formula>
    </cfRule>
  </conditionalFormatting>
  <conditionalFormatting sqref="AS14">
    <cfRule type="cellIs" dxfId="2559" priority="3840" operator="greaterThan">
      <formula>AT14</formula>
    </cfRule>
  </conditionalFormatting>
  <conditionalFormatting sqref="AS14">
    <cfRule type="cellIs" dxfId="2558" priority="3839" operator="greaterThan">
      <formula>AT14</formula>
    </cfRule>
  </conditionalFormatting>
  <conditionalFormatting sqref="AS14">
    <cfRule type="cellIs" dxfId="2557" priority="3838" operator="greaterThan">
      <formula>AT14</formula>
    </cfRule>
  </conditionalFormatting>
  <conditionalFormatting sqref="AT14">
    <cfRule type="cellIs" dxfId="2556" priority="3836" operator="lessThan">
      <formula>AS14</formula>
    </cfRule>
    <cfRule type="expression" dxfId="2555" priority="3837">
      <formula>AT14&gt;5*AS14</formula>
    </cfRule>
  </conditionalFormatting>
  <conditionalFormatting sqref="AS14">
    <cfRule type="cellIs" dxfId="2554" priority="3835" operator="greaterThan">
      <formula>AT14</formula>
    </cfRule>
  </conditionalFormatting>
  <conditionalFormatting sqref="AS14">
    <cfRule type="cellIs" dxfId="2553" priority="3834" operator="greaterThan">
      <formula>AT14</formula>
    </cfRule>
  </conditionalFormatting>
  <conditionalFormatting sqref="AS14">
    <cfRule type="cellIs" dxfId="2552" priority="3833" operator="greaterThan">
      <formula>AT14</formula>
    </cfRule>
  </conditionalFormatting>
  <conditionalFormatting sqref="AS14">
    <cfRule type="cellIs" dxfId="2551" priority="3832" operator="greaterThan">
      <formula>AT14</formula>
    </cfRule>
  </conditionalFormatting>
  <conditionalFormatting sqref="AS14">
    <cfRule type="cellIs" dxfId="2550" priority="3831" operator="greaterThan">
      <formula>AT14</formula>
    </cfRule>
  </conditionalFormatting>
  <conditionalFormatting sqref="AS14">
    <cfRule type="cellIs" dxfId="2549" priority="3830" operator="greaterThan">
      <formula>AT14</formula>
    </cfRule>
  </conditionalFormatting>
  <conditionalFormatting sqref="AS14">
    <cfRule type="cellIs" dxfId="2548" priority="3829" operator="greaterThan">
      <formula>AT14</formula>
    </cfRule>
  </conditionalFormatting>
  <conditionalFormatting sqref="AT14">
    <cfRule type="cellIs" dxfId="2547" priority="3827" operator="lessThan">
      <formula>AS14</formula>
    </cfRule>
    <cfRule type="expression" dxfId="2546" priority="3828">
      <formula>AT14&gt;5*AS14</formula>
    </cfRule>
  </conditionalFormatting>
  <conditionalFormatting sqref="AS14">
    <cfRule type="cellIs" dxfId="2545" priority="3826" operator="greaterThan">
      <formula>AT14</formula>
    </cfRule>
  </conditionalFormatting>
  <conditionalFormatting sqref="AS14">
    <cfRule type="cellIs" dxfId="2544" priority="3825" operator="greaterThan">
      <formula>AT14</formula>
    </cfRule>
  </conditionalFormatting>
  <conditionalFormatting sqref="AS14">
    <cfRule type="cellIs" dxfId="2543" priority="3824" operator="greaterThan">
      <formula>AT14</formula>
    </cfRule>
  </conditionalFormatting>
  <conditionalFormatting sqref="AS14">
    <cfRule type="cellIs" dxfId="2542" priority="3823" operator="greaterThan">
      <formula>AT14</formula>
    </cfRule>
  </conditionalFormatting>
  <conditionalFormatting sqref="AS14">
    <cfRule type="cellIs" dxfId="2541" priority="3822" operator="greaterThan">
      <formula>AT14</formula>
    </cfRule>
  </conditionalFormatting>
  <conditionalFormatting sqref="AS14">
    <cfRule type="cellIs" dxfId="2540" priority="3821" operator="greaterThan">
      <formula>AT14</formula>
    </cfRule>
  </conditionalFormatting>
  <conditionalFormatting sqref="AS14">
    <cfRule type="cellIs" dxfId="2539" priority="3820" operator="greaterThan">
      <formula>AT14</formula>
    </cfRule>
  </conditionalFormatting>
  <conditionalFormatting sqref="AS14">
    <cfRule type="cellIs" dxfId="2538" priority="3819" operator="greaterThan">
      <formula>AT14</formula>
    </cfRule>
  </conditionalFormatting>
  <conditionalFormatting sqref="AS14">
    <cfRule type="cellIs" dxfId="2537" priority="3818" operator="greaterThan">
      <formula>AT14</formula>
    </cfRule>
  </conditionalFormatting>
  <conditionalFormatting sqref="AT14">
    <cfRule type="cellIs" dxfId="2536" priority="3816" operator="lessThan">
      <formula>AS14</formula>
    </cfRule>
    <cfRule type="expression" dxfId="2535" priority="3817">
      <formula>AT14&gt;5*AS14</formula>
    </cfRule>
  </conditionalFormatting>
  <conditionalFormatting sqref="AT14">
    <cfRule type="cellIs" dxfId="2534" priority="3814" operator="lessThan">
      <formula>AS14</formula>
    </cfRule>
    <cfRule type="expression" dxfId="2533" priority="3815">
      <formula>AT14&gt;5*AS14</formula>
    </cfRule>
  </conditionalFormatting>
  <conditionalFormatting sqref="AS6:AS12">
    <cfRule type="cellIs" dxfId="2532" priority="3813" operator="greaterThan">
      <formula>AT6</formula>
    </cfRule>
  </conditionalFormatting>
  <conditionalFormatting sqref="AS6:AS12">
    <cfRule type="cellIs" dxfId="2531" priority="3812" operator="greaterThan">
      <formula>AT6</formula>
    </cfRule>
  </conditionalFormatting>
  <conditionalFormatting sqref="AS6:AS12">
    <cfRule type="cellIs" dxfId="2530" priority="3811" operator="greaterThan">
      <formula>AT6</formula>
    </cfRule>
  </conditionalFormatting>
  <conditionalFormatting sqref="AS6:AS12">
    <cfRule type="cellIs" dxfId="2529" priority="3810" operator="greaterThan">
      <formula>AT6</formula>
    </cfRule>
  </conditionalFormatting>
  <conditionalFormatting sqref="AS6:AS12">
    <cfRule type="cellIs" dxfId="2528" priority="3809" operator="greaterThan">
      <formula>AT6</formula>
    </cfRule>
  </conditionalFormatting>
  <conditionalFormatting sqref="AS6:AS12">
    <cfRule type="cellIs" dxfId="2527" priority="3808" operator="greaterThan">
      <formula>AT6</formula>
    </cfRule>
  </conditionalFormatting>
  <conditionalFormatting sqref="AS6:AS12">
    <cfRule type="cellIs" dxfId="2526" priority="3807" operator="greaterThan">
      <formula>AT6</formula>
    </cfRule>
  </conditionalFormatting>
  <conditionalFormatting sqref="AS6:AS12">
    <cfRule type="cellIs" dxfId="2525" priority="3806" operator="greaterThan">
      <formula>AT6</formula>
    </cfRule>
  </conditionalFormatting>
  <conditionalFormatting sqref="AS6:AS12">
    <cfRule type="cellIs" dxfId="2524" priority="3805" operator="greaterThan">
      <formula>AT6</formula>
    </cfRule>
  </conditionalFormatting>
  <conditionalFormatting sqref="AS6:AS12">
    <cfRule type="cellIs" dxfId="2523" priority="3804" operator="greaterThan">
      <formula>AT6</formula>
    </cfRule>
  </conditionalFormatting>
  <conditionalFormatting sqref="AS6:AS12">
    <cfRule type="cellIs" dxfId="2522" priority="3803" operator="greaterThan">
      <formula>AT6</formula>
    </cfRule>
  </conditionalFormatting>
  <conditionalFormatting sqref="AT6:AT12">
    <cfRule type="cellIs" dxfId="2521" priority="3801" operator="lessThan">
      <formula>AS6</formula>
    </cfRule>
    <cfRule type="expression" dxfId="2520" priority="3802">
      <formula>AT6&gt;5*AS6</formula>
    </cfRule>
  </conditionalFormatting>
  <conditionalFormatting sqref="AS6:AS12">
    <cfRule type="cellIs" dxfId="2519" priority="3800" operator="greaterThan">
      <formula>AT6</formula>
    </cfRule>
  </conditionalFormatting>
  <conditionalFormatting sqref="AS6:AS12">
    <cfRule type="cellIs" dxfId="2518" priority="3799" operator="greaterThan">
      <formula>AT6</formula>
    </cfRule>
  </conditionalFormatting>
  <conditionalFormatting sqref="AS6:AS12">
    <cfRule type="cellIs" dxfId="2517" priority="3798" operator="greaterThan">
      <formula>AT6</formula>
    </cfRule>
  </conditionalFormatting>
  <conditionalFormatting sqref="AS6:AS12">
    <cfRule type="cellIs" dxfId="2516" priority="3797" operator="greaterThan">
      <formula>AT6</formula>
    </cfRule>
  </conditionalFormatting>
  <conditionalFormatting sqref="AS6:AS12">
    <cfRule type="cellIs" dxfId="2515" priority="3796" operator="greaterThan">
      <formula>AT6</formula>
    </cfRule>
  </conditionalFormatting>
  <conditionalFormatting sqref="AS6:AS12">
    <cfRule type="cellIs" dxfId="2514" priority="3795" operator="greaterThan">
      <formula>AT6</formula>
    </cfRule>
  </conditionalFormatting>
  <conditionalFormatting sqref="AS6:AS12">
    <cfRule type="cellIs" dxfId="2513" priority="3794" operator="greaterThan">
      <formula>AT6</formula>
    </cfRule>
  </conditionalFormatting>
  <conditionalFormatting sqref="AT6:AT12">
    <cfRule type="cellIs" dxfId="2512" priority="3792" operator="lessThan">
      <formula>AS6</formula>
    </cfRule>
    <cfRule type="expression" dxfId="2511" priority="3793">
      <formula>AT6&gt;5*AS6</formula>
    </cfRule>
  </conditionalFormatting>
  <conditionalFormatting sqref="AS6:AS12">
    <cfRule type="cellIs" dxfId="2510" priority="3791" operator="greaterThan">
      <formula>AT6</formula>
    </cfRule>
  </conditionalFormatting>
  <conditionalFormatting sqref="AS6:AS12">
    <cfRule type="cellIs" dxfId="2509" priority="3790" operator="greaterThan">
      <formula>AT6</formula>
    </cfRule>
  </conditionalFormatting>
  <conditionalFormatting sqref="AS6:AS12">
    <cfRule type="cellIs" dxfId="2508" priority="3789" operator="greaterThan">
      <formula>AT6</formula>
    </cfRule>
  </conditionalFormatting>
  <conditionalFormatting sqref="AS6:AS12">
    <cfRule type="cellIs" dxfId="2507" priority="3788" operator="greaterThan">
      <formula>AT6</formula>
    </cfRule>
  </conditionalFormatting>
  <conditionalFormatting sqref="AS6:AS12">
    <cfRule type="cellIs" dxfId="2506" priority="3787" operator="greaterThan">
      <formula>AT6</formula>
    </cfRule>
  </conditionalFormatting>
  <conditionalFormatting sqref="AS6:AS12">
    <cfRule type="cellIs" dxfId="2505" priority="3786" operator="greaterThan">
      <formula>AT6</formula>
    </cfRule>
  </conditionalFormatting>
  <conditionalFormatting sqref="AS6:AS12">
    <cfRule type="cellIs" dxfId="2504" priority="3785" operator="greaterThan">
      <formula>AT6</formula>
    </cfRule>
  </conditionalFormatting>
  <conditionalFormatting sqref="AS6:AS12">
    <cfRule type="cellIs" dxfId="2503" priority="3784" operator="greaterThan">
      <formula>AT6</formula>
    </cfRule>
  </conditionalFormatting>
  <conditionalFormatting sqref="AS6:AS12">
    <cfRule type="cellIs" dxfId="2502" priority="3783" operator="greaterThan">
      <formula>AT6</formula>
    </cfRule>
  </conditionalFormatting>
  <conditionalFormatting sqref="AT6:AT12">
    <cfRule type="cellIs" dxfId="2501" priority="3781" operator="lessThan">
      <formula>AS6</formula>
    </cfRule>
    <cfRule type="expression" dxfId="2500" priority="3782">
      <formula>AT6&gt;5*AS6</formula>
    </cfRule>
  </conditionalFormatting>
  <conditionalFormatting sqref="AT6:AT12">
    <cfRule type="cellIs" dxfId="2499" priority="3779" operator="lessThan">
      <formula>AS6</formula>
    </cfRule>
    <cfRule type="expression" dxfId="2498" priority="3780">
      <formula>AT6&gt;5*AS6</formula>
    </cfRule>
  </conditionalFormatting>
  <conditionalFormatting sqref="AF31:AF45">
    <cfRule type="cellIs" dxfId="2497" priority="3778" operator="greaterThan">
      <formula>AG31</formula>
    </cfRule>
  </conditionalFormatting>
  <conditionalFormatting sqref="AF31:AF45">
    <cfRule type="cellIs" dxfId="2496" priority="3777" operator="greaterThan">
      <formula>AG31</formula>
    </cfRule>
  </conditionalFormatting>
  <conditionalFormatting sqref="AF31:AF45">
    <cfRule type="cellIs" dxfId="2495" priority="3776" operator="greaterThan">
      <formula>AG31</formula>
    </cfRule>
  </conditionalFormatting>
  <conditionalFormatting sqref="AF31:AF45">
    <cfRule type="cellIs" dxfId="2494" priority="3775" operator="greaterThan">
      <formula>AG31</formula>
    </cfRule>
  </conditionalFormatting>
  <conditionalFormatting sqref="AF31:AF45">
    <cfRule type="cellIs" dxfId="2493" priority="3774" operator="greaterThan">
      <formula>AG31</formula>
    </cfRule>
  </conditionalFormatting>
  <conditionalFormatting sqref="AF31:AF45">
    <cfRule type="cellIs" dxfId="2492" priority="3773" operator="greaterThan">
      <formula>AG31</formula>
    </cfRule>
  </conditionalFormatting>
  <conditionalFormatting sqref="AF31:AF45">
    <cfRule type="cellIs" dxfId="2491" priority="3772" operator="greaterThan">
      <formula>AG31</formula>
    </cfRule>
  </conditionalFormatting>
  <conditionalFormatting sqref="AF31:AF45">
    <cfRule type="cellIs" dxfId="2490" priority="3771" operator="greaterThan">
      <formula>AG31</formula>
    </cfRule>
  </conditionalFormatting>
  <conditionalFormatting sqref="AF31:AF45">
    <cfRule type="cellIs" dxfId="2489" priority="3770" operator="greaterThan">
      <formula>AG31</formula>
    </cfRule>
  </conditionalFormatting>
  <conditionalFormatting sqref="AF31:AF45">
    <cfRule type="cellIs" dxfId="2488" priority="3769" operator="greaterThan">
      <formula>AG31</formula>
    </cfRule>
  </conditionalFormatting>
  <conditionalFormatting sqref="AF31:AF45">
    <cfRule type="cellIs" dxfId="2487" priority="3768" operator="greaterThan">
      <formula>AG31</formula>
    </cfRule>
  </conditionalFormatting>
  <conditionalFormatting sqref="AF31:AF45">
    <cfRule type="cellIs" dxfId="2486" priority="3767" operator="greaterThan">
      <formula>AG31</formula>
    </cfRule>
  </conditionalFormatting>
  <conditionalFormatting sqref="AF31:AF45">
    <cfRule type="cellIs" dxfId="2485" priority="3766" operator="greaterThan">
      <formula>AG31</formula>
    </cfRule>
  </conditionalFormatting>
  <conditionalFormatting sqref="AF31:AF45">
    <cfRule type="cellIs" dxfId="2484" priority="3765" operator="greaterThan">
      <formula>AG31</formula>
    </cfRule>
  </conditionalFormatting>
  <conditionalFormatting sqref="AF31:AF45">
    <cfRule type="cellIs" dxfId="2483" priority="3764" operator="greaterThan">
      <formula>AG31</formula>
    </cfRule>
  </conditionalFormatting>
  <conditionalFormatting sqref="AF31:AF45">
    <cfRule type="cellIs" dxfId="2482" priority="3763" operator="greaterThan">
      <formula>AG31</formula>
    </cfRule>
  </conditionalFormatting>
  <conditionalFormatting sqref="AF31:AF45">
    <cfRule type="cellIs" dxfId="2481" priority="3762" operator="greaterThan">
      <formula>AG31</formula>
    </cfRule>
  </conditionalFormatting>
  <conditionalFormatting sqref="AF31:AF45">
    <cfRule type="cellIs" dxfId="2480" priority="3761" operator="greaterThan">
      <formula>AG31</formula>
    </cfRule>
  </conditionalFormatting>
  <conditionalFormatting sqref="AF31:AF45">
    <cfRule type="cellIs" dxfId="2479" priority="3760" operator="greaterThan">
      <formula>AG31</formula>
    </cfRule>
  </conditionalFormatting>
  <conditionalFormatting sqref="AF31:AF45">
    <cfRule type="cellIs" dxfId="2478" priority="3759" operator="greaterThan">
      <formula>AG31</formula>
    </cfRule>
  </conditionalFormatting>
  <conditionalFormatting sqref="AG31:AG45">
    <cfRule type="cellIs" dxfId="2477" priority="3757" operator="lessThan">
      <formula>AF31</formula>
    </cfRule>
    <cfRule type="expression" dxfId="2476" priority="3758">
      <formula>AG31&gt;5*AF31</formula>
    </cfRule>
  </conditionalFormatting>
  <conditionalFormatting sqref="AF31:AF45">
    <cfRule type="cellIs" dxfId="2475" priority="3756" operator="greaterThan">
      <formula>AG31</formula>
    </cfRule>
  </conditionalFormatting>
  <conditionalFormatting sqref="AF31:AF45">
    <cfRule type="cellIs" dxfId="2474" priority="3755" operator="greaterThan">
      <formula>AG31</formula>
    </cfRule>
  </conditionalFormatting>
  <conditionalFormatting sqref="AF31:AF45">
    <cfRule type="cellIs" dxfId="2473" priority="3754" operator="greaterThan">
      <formula>AG31</formula>
    </cfRule>
  </conditionalFormatting>
  <conditionalFormatting sqref="AF31:AF45">
    <cfRule type="cellIs" dxfId="2472" priority="3753" operator="greaterThan">
      <formula>AG31</formula>
    </cfRule>
  </conditionalFormatting>
  <conditionalFormatting sqref="AF31:AF45">
    <cfRule type="cellIs" dxfId="2471" priority="3752" operator="greaterThan">
      <formula>AG31</formula>
    </cfRule>
  </conditionalFormatting>
  <conditionalFormatting sqref="AF31:AF45">
    <cfRule type="cellIs" dxfId="2470" priority="3751" operator="greaterThan">
      <formula>AG31</formula>
    </cfRule>
  </conditionalFormatting>
  <conditionalFormatting sqref="AF31:AF45">
    <cfRule type="cellIs" dxfId="2469" priority="3750" operator="greaterThan">
      <formula>AG31</formula>
    </cfRule>
  </conditionalFormatting>
  <conditionalFormatting sqref="AF31:AF45">
    <cfRule type="cellIs" dxfId="2468" priority="3749" operator="greaterThan">
      <formula>AG31</formula>
    </cfRule>
  </conditionalFormatting>
  <conditionalFormatting sqref="AF31:AF45">
    <cfRule type="cellIs" dxfId="2467" priority="3748" operator="greaterThan">
      <formula>AG31</formula>
    </cfRule>
  </conditionalFormatting>
  <conditionalFormatting sqref="AF31:AF45">
    <cfRule type="cellIs" dxfId="2466" priority="3747" operator="greaterThan">
      <formula>AG31</formula>
    </cfRule>
  </conditionalFormatting>
  <conditionalFormatting sqref="AF31:AF45">
    <cfRule type="cellIs" dxfId="2465" priority="3746" operator="greaterThan">
      <formula>AG31</formula>
    </cfRule>
  </conditionalFormatting>
  <conditionalFormatting sqref="AG31:AG45">
    <cfRule type="cellIs" dxfId="2464" priority="3744" operator="lessThan">
      <formula>AF31</formula>
    </cfRule>
    <cfRule type="expression" dxfId="2463" priority="3745">
      <formula>AG31&gt;5*AF31</formula>
    </cfRule>
  </conditionalFormatting>
  <conditionalFormatting sqref="AF31:AF45">
    <cfRule type="cellIs" dxfId="2462" priority="3743" operator="greaterThan">
      <formula>AG31</formula>
    </cfRule>
  </conditionalFormatting>
  <conditionalFormatting sqref="AF31:AF45">
    <cfRule type="cellIs" dxfId="2461" priority="3742" operator="greaterThan">
      <formula>AG31</formula>
    </cfRule>
  </conditionalFormatting>
  <conditionalFormatting sqref="AF31:AF45">
    <cfRule type="cellIs" dxfId="2460" priority="3741" operator="greaterThan">
      <formula>AG31</formula>
    </cfRule>
  </conditionalFormatting>
  <conditionalFormatting sqref="AF31:AF45">
    <cfRule type="cellIs" dxfId="2459" priority="3740" operator="greaterThan">
      <formula>AG31</formula>
    </cfRule>
  </conditionalFormatting>
  <conditionalFormatting sqref="AF31:AF45">
    <cfRule type="cellIs" dxfId="2458" priority="3739" operator="greaterThan">
      <formula>AG31</formula>
    </cfRule>
  </conditionalFormatting>
  <conditionalFormatting sqref="AF31:AF45">
    <cfRule type="cellIs" dxfId="2457" priority="3738" operator="greaterThan">
      <formula>AG31</formula>
    </cfRule>
  </conditionalFormatting>
  <conditionalFormatting sqref="AF31:AF45">
    <cfRule type="cellIs" dxfId="2456" priority="3737" operator="greaterThan">
      <formula>AG31</formula>
    </cfRule>
  </conditionalFormatting>
  <conditionalFormatting sqref="AG31:AG45">
    <cfRule type="cellIs" dxfId="2455" priority="3735" operator="lessThan">
      <formula>AF31</formula>
    </cfRule>
    <cfRule type="expression" dxfId="2454" priority="3736">
      <formula>AG31&gt;5*AF31</formula>
    </cfRule>
  </conditionalFormatting>
  <conditionalFormatting sqref="AF31:AF45">
    <cfRule type="cellIs" dxfId="2453" priority="3734" operator="greaterThan">
      <formula>AG31</formula>
    </cfRule>
  </conditionalFormatting>
  <conditionalFormatting sqref="AF31:AF45">
    <cfRule type="cellIs" dxfId="2452" priority="3733" operator="greaterThan">
      <formula>AG31</formula>
    </cfRule>
  </conditionalFormatting>
  <conditionalFormatting sqref="AF31:AF45">
    <cfRule type="cellIs" dxfId="2451" priority="3732" operator="greaterThan">
      <formula>AG31</formula>
    </cfRule>
  </conditionalFormatting>
  <conditionalFormatting sqref="AF31:AF45">
    <cfRule type="cellIs" dxfId="2450" priority="3731" operator="greaterThan">
      <formula>AG31</formula>
    </cfRule>
  </conditionalFormatting>
  <conditionalFormatting sqref="AF31:AF45">
    <cfRule type="cellIs" dxfId="2449" priority="3730" operator="greaterThan">
      <formula>AG31</formula>
    </cfRule>
  </conditionalFormatting>
  <conditionalFormatting sqref="AF31:AF45">
    <cfRule type="cellIs" dxfId="2448" priority="3729" operator="greaterThan">
      <formula>AG31</formula>
    </cfRule>
  </conditionalFormatting>
  <conditionalFormatting sqref="AF31:AF45">
    <cfRule type="cellIs" dxfId="2447" priority="3728" operator="greaterThan">
      <formula>AG31</formula>
    </cfRule>
  </conditionalFormatting>
  <conditionalFormatting sqref="AF31:AF45">
    <cfRule type="cellIs" dxfId="2446" priority="3727" operator="greaterThan">
      <formula>AG31</formula>
    </cfRule>
  </conditionalFormatting>
  <conditionalFormatting sqref="AF31:AF45">
    <cfRule type="cellIs" dxfId="2445" priority="3726" operator="greaterThan">
      <formula>AG31</formula>
    </cfRule>
  </conditionalFormatting>
  <conditionalFormatting sqref="AG31:AG45">
    <cfRule type="cellIs" dxfId="2444" priority="3724" operator="lessThan">
      <formula>AF31</formula>
    </cfRule>
    <cfRule type="expression" dxfId="2443" priority="3725">
      <formula>AG31&gt;5*AF31</formula>
    </cfRule>
  </conditionalFormatting>
  <conditionalFormatting sqref="AG31:AG45">
    <cfRule type="cellIs" dxfId="2442" priority="3722" operator="lessThan">
      <formula>AF31</formula>
    </cfRule>
    <cfRule type="expression" dxfId="2441" priority="3723">
      <formula>AG31&gt;5*AF31</formula>
    </cfRule>
  </conditionalFormatting>
  <conditionalFormatting sqref="AF14:AF23">
    <cfRule type="cellIs" dxfId="2440" priority="3721" operator="greaterThan">
      <formula>AG14</formula>
    </cfRule>
  </conditionalFormatting>
  <conditionalFormatting sqref="AF14:AF23">
    <cfRule type="cellIs" dxfId="2439" priority="3720" operator="greaterThan">
      <formula>AG14</formula>
    </cfRule>
  </conditionalFormatting>
  <conditionalFormatting sqref="AF14:AF23">
    <cfRule type="cellIs" dxfId="2438" priority="3719" operator="greaterThan">
      <formula>AG14</formula>
    </cfRule>
  </conditionalFormatting>
  <conditionalFormatting sqref="AF14:AF23">
    <cfRule type="cellIs" dxfId="2437" priority="3718" operator="greaterThan">
      <formula>AG14</formula>
    </cfRule>
  </conditionalFormatting>
  <conditionalFormatting sqref="AF14:AF23">
    <cfRule type="cellIs" dxfId="2436" priority="3717" operator="greaterThan">
      <formula>AG14</formula>
    </cfRule>
  </conditionalFormatting>
  <conditionalFormatting sqref="AF14:AF23">
    <cfRule type="cellIs" dxfId="2435" priority="3716" operator="greaterThan">
      <formula>AG14</formula>
    </cfRule>
  </conditionalFormatting>
  <conditionalFormatting sqref="AF14:AF23">
    <cfRule type="cellIs" dxfId="2434" priority="3715" operator="greaterThan">
      <formula>AG14</formula>
    </cfRule>
  </conditionalFormatting>
  <conditionalFormatting sqref="AF14:AF23">
    <cfRule type="cellIs" dxfId="2433" priority="3714" operator="greaterThan">
      <formula>AG14</formula>
    </cfRule>
  </conditionalFormatting>
  <conditionalFormatting sqref="AF14:AF23">
    <cfRule type="cellIs" dxfId="2432" priority="3713" operator="greaterThan">
      <formula>AG14</formula>
    </cfRule>
  </conditionalFormatting>
  <conditionalFormatting sqref="AF14:AF23">
    <cfRule type="cellIs" dxfId="2431" priority="3712" operator="greaterThan">
      <formula>AG14</formula>
    </cfRule>
  </conditionalFormatting>
  <conditionalFormatting sqref="AF14:AF23">
    <cfRule type="cellIs" dxfId="2430" priority="3711" operator="greaterThan">
      <formula>AG14</formula>
    </cfRule>
  </conditionalFormatting>
  <conditionalFormatting sqref="AF14:AF23">
    <cfRule type="cellIs" dxfId="2429" priority="3710" operator="greaterThan">
      <formula>AG14</formula>
    </cfRule>
  </conditionalFormatting>
  <conditionalFormatting sqref="AF14:AF23">
    <cfRule type="cellIs" dxfId="2428" priority="3709" operator="greaterThan">
      <formula>AG14</formula>
    </cfRule>
  </conditionalFormatting>
  <conditionalFormatting sqref="AF14:AF23">
    <cfRule type="cellIs" dxfId="2427" priority="3708" operator="greaterThan">
      <formula>AG14</formula>
    </cfRule>
  </conditionalFormatting>
  <conditionalFormatting sqref="AF14:AF23">
    <cfRule type="cellIs" dxfId="2426" priority="3707" operator="greaterThan">
      <formula>AG14</formula>
    </cfRule>
  </conditionalFormatting>
  <conditionalFormatting sqref="AF14:AF23">
    <cfRule type="cellIs" dxfId="2425" priority="3706" operator="greaterThan">
      <formula>AG14</formula>
    </cfRule>
  </conditionalFormatting>
  <conditionalFormatting sqref="AF14:AF23">
    <cfRule type="cellIs" dxfId="2424" priority="3705" operator="greaterThan">
      <formula>AG14</formula>
    </cfRule>
  </conditionalFormatting>
  <conditionalFormatting sqref="AF14:AF23">
    <cfRule type="cellIs" dxfId="2423" priority="3704" operator="greaterThan">
      <formula>AG14</formula>
    </cfRule>
  </conditionalFormatting>
  <conditionalFormatting sqref="AF14:AF23">
    <cfRule type="cellIs" dxfId="2422" priority="3703" operator="greaterThan">
      <formula>AG14</formula>
    </cfRule>
  </conditionalFormatting>
  <conditionalFormatting sqref="AF14:AF23">
    <cfRule type="cellIs" dxfId="2421" priority="3702" operator="greaterThan">
      <formula>AG14</formula>
    </cfRule>
  </conditionalFormatting>
  <conditionalFormatting sqref="AF14:AF23">
    <cfRule type="cellIs" dxfId="2420" priority="3701" operator="greaterThan">
      <formula>AG14</formula>
    </cfRule>
  </conditionalFormatting>
  <conditionalFormatting sqref="AF14:AF23">
    <cfRule type="cellIs" dxfId="2419" priority="3700" operator="greaterThan">
      <formula>AG14</formula>
    </cfRule>
  </conditionalFormatting>
  <conditionalFormatting sqref="AF14:AF23">
    <cfRule type="cellIs" dxfId="2418" priority="3699" operator="greaterThan">
      <formula>AG14</formula>
    </cfRule>
  </conditionalFormatting>
  <conditionalFormatting sqref="AF14:AF23">
    <cfRule type="cellIs" dxfId="2417" priority="3698" operator="greaterThan">
      <formula>AG14</formula>
    </cfRule>
  </conditionalFormatting>
  <conditionalFormatting sqref="AG14:AG23">
    <cfRule type="cellIs" dxfId="2416" priority="3696" operator="lessThan">
      <formula>AF14</formula>
    </cfRule>
    <cfRule type="expression" dxfId="2415" priority="3697">
      <formula>AG14&gt;5*AF14</formula>
    </cfRule>
  </conditionalFormatting>
  <conditionalFormatting sqref="AF14:AF23">
    <cfRule type="cellIs" dxfId="2414" priority="3695" operator="greaterThan">
      <formula>AG14</formula>
    </cfRule>
  </conditionalFormatting>
  <conditionalFormatting sqref="AF14:AF23">
    <cfRule type="cellIs" dxfId="2413" priority="3694" operator="greaterThan">
      <formula>AG14</formula>
    </cfRule>
  </conditionalFormatting>
  <conditionalFormatting sqref="AF14:AF23">
    <cfRule type="cellIs" dxfId="2412" priority="3693" operator="greaterThan">
      <formula>AG14</formula>
    </cfRule>
  </conditionalFormatting>
  <conditionalFormatting sqref="AF14:AF23">
    <cfRule type="cellIs" dxfId="2411" priority="3692" operator="greaterThan">
      <formula>AG14</formula>
    </cfRule>
  </conditionalFormatting>
  <conditionalFormatting sqref="AF14:AF23">
    <cfRule type="cellIs" dxfId="2410" priority="3691" operator="greaterThan">
      <formula>AG14</formula>
    </cfRule>
  </conditionalFormatting>
  <conditionalFormatting sqref="AF14:AF23">
    <cfRule type="cellIs" dxfId="2409" priority="3690" operator="greaterThan">
      <formula>AG14</formula>
    </cfRule>
  </conditionalFormatting>
  <conditionalFormatting sqref="AF14:AF23">
    <cfRule type="cellIs" dxfId="2408" priority="3689" operator="greaterThan">
      <formula>AG14</formula>
    </cfRule>
  </conditionalFormatting>
  <conditionalFormatting sqref="AF14:AF23">
    <cfRule type="cellIs" dxfId="2407" priority="3688" operator="greaterThan">
      <formula>AG14</formula>
    </cfRule>
  </conditionalFormatting>
  <conditionalFormatting sqref="AF14:AF23">
    <cfRule type="cellIs" dxfId="2406" priority="3687" operator="greaterThan">
      <formula>AG14</formula>
    </cfRule>
  </conditionalFormatting>
  <conditionalFormatting sqref="AF14:AF23">
    <cfRule type="cellIs" dxfId="2405" priority="3686" operator="greaterThan">
      <formula>AG14</formula>
    </cfRule>
  </conditionalFormatting>
  <conditionalFormatting sqref="AF14:AF23">
    <cfRule type="cellIs" dxfId="2404" priority="3685" operator="greaterThan">
      <formula>AG14</formula>
    </cfRule>
  </conditionalFormatting>
  <conditionalFormatting sqref="AG14:AG23">
    <cfRule type="cellIs" dxfId="2403" priority="3683" operator="lessThan">
      <formula>AF14</formula>
    </cfRule>
    <cfRule type="expression" dxfId="2402" priority="3684">
      <formula>AG14&gt;5*AF14</formula>
    </cfRule>
  </conditionalFormatting>
  <conditionalFormatting sqref="AF14:AF23">
    <cfRule type="cellIs" dxfId="2401" priority="3682" operator="greaterThan">
      <formula>AG14</formula>
    </cfRule>
  </conditionalFormatting>
  <conditionalFormatting sqref="AF14:AF23">
    <cfRule type="cellIs" dxfId="2400" priority="3681" operator="greaterThan">
      <formula>AG14</formula>
    </cfRule>
  </conditionalFormatting>
  <conditionalFormatting sqref="AF14:AF23">
    <cfRule type="cellIs" dxfId="2399" priority="3680" operator="greaterThan">
      <formula>AG14</formula>
    </cfRule>
  </conditionalFormatting>
  <conditionalFormatting sqref="AF14:AF23">
    <cfRule type="cellIs" dxfId="2398" priority="3679" operator="greaterThan">
      <formula>AG14</formula>
    </cfRule>
  </conditionalFormatting>
  <conditionalFormatting sqref="AF14:AF23">
    <cfRule type="cellIs" dxfId="2397" priority="3678" operator="greaterThan">
      <formula>AG14</formula>
    </cfRule>
  </conditionalFormatting>
  <conditionalFormatting sqref="AF14:AF23">
    <cfRule type="cellIs" dxfId="2396" priority="3677" operator="greaterThan">
      <formula>AG14</formula>
    </cfRule>
  </conditionalFormatting>
  <conditionalFormatting sqref="AF14:AF23">
    <cfRule type="cellIs" dxfId="2395" priority="3676" operator="greaterThan">
      <formula>AG14</formula>
    </cfRule>
  </conditionalFormatting>
  <conditionalFormatting sqref="AG14:AG23">
    <cfRule type="cellIs" dxfId="2394" priority="3674" operator="lessThan">
      <formula>AF14</formula>
    </cfRule>
    <cfRule type="expression" dxfId="2393" priority="3675">
      <formula>AG14&gt;5*AF14</formula>
    </cfRule>
  </conditionalFormatting>
  <conditionalFormatting sqref="AF14:AF23">
    <cfRule type="cellIs" dxfId="2392" priority="3673" operator="greaterThan">
      <formula>AG14</formula>
    </cfRule>
  </conditionalFormatting>
  <conditionalFormatting sqref="AF14:AF23">
    <cfRule type="cellIs" dxfId="2391" priority="3672" operator="greaterThan">
      <formula>AG14</formula>
    </cfRule>
  </conditionalFormatting>
  <conditionalFormatting sqref="AF14:AF23">
    <cfRule type="cellIs" dxfId="2390" priority="3671" operator="greaterThan">
      <formula>AG14</formula>
    </cfRule>
  </conditionalFormatting>
  <conditionalFormatting sqref="AF14:AF23">
    <cfRule type="cellIs" dxfId="2389" priority="3670" operator="greaterThan">
      <formula>AG14</formula>
    </cfRule>
  </conditionalFormatting>
  <conditionalFormatting sqref="AF14:AF23">
    <cfRule type="cellIs" dxfId="2388" priority="3669" operator="greaterThan">
      <formula>AG14</formula>
    </cfRule>
  </conditionalFormatting>
  <conditionalFormatting sqref="AF14:AF23">
    <cfRule type="cellIs" dxfId="2387" priority="3668" operator="greaterThan">
      <formula>AG14</formula>
    </cfRule>
  </conditionalFormatting>
  <conditionalFormatting sqref="AF14:AF23">
    <cfRule type="cellIs" dxfId="2386" priority="3667" operator="greaterThan">
      <formula>AG14</formula>
    </cfRule>
  </conditionalFormatting>
  <conditionalFormatting sqref="AF14:AF23">
    <cfRule type="cellIs" dxfId="2385" priority="3666" operator="greaterThan">
      <formula>AG14</formula>
    </cfRule>
  </conditionalFormatting>
  <conditionalFormatting sqref="AF14:AF23">
    <cfRule type="cellIs" dxfId="2384" priority="3665" operator="greaterThan">
      <formula>AG14</formula>
    </cfRule>
  </conditionalFormatting>
  <conditionalFormatting sqref="AG14:AG23">
    <cfRule type="cellIs" dxfId="2383" priority="3663" operator="lessThan">
      <formula>AF14</formula>
    </cfRule>
    <cfRule type="expression" dxfId="2382" priority="3664">
      <formula>AG14&gt;5*AF14</formula>
    </cfRule>
  </conditionalFormatting>
  <conditionalFormatting sqref="AG14:AG23">
    <cfRule type="cellIs" dxfId="2381" priority="3661" operator="lessThan">
      <formula>AF14</formula>
    </cfRule>
    <cfRule type="expression" dxfId="2380" priority="3662">
      <formula>AG14&gt;5*AF14</formula>
    </cfRule>
  </conditionalFormatting>
  <conditionalFormatting sqref="AF7">
    <cfRule type="cellIs" dxfId="2379" priority="3660" operator="greaterThan">
      <formula>AG7</formula>
    </cfRule>
  </conditionalFormatting>
  <conditionalFormatting sqref="AF7">
    <cfRule type="cellIs" dxfId="2378" priority="3659" operator="greaterThan">
      <formula>AG7</formula>
    </cfRule>
  </conditionalFormatting>
  <conditionalFormatting sqref="AF7">
    <cfRule type="cellIs" dxfId="2377" priority="3658" operator="greaterThan">
      <formula>AG7</formula>
    </cfRule>
  </conditionalFormatting>
  <conditionalFormatting sqref="AF7">
    <cfRule type="cellIs" dxfId="2376" priority="3657" operator="greaterThan">
      <formula>AG7</formula>
    </cfRule>
  </conditionalFormatting>
  <conditionalFormatting sqref="AF7">
    <cfRule type="cellIs" dxfId="2375" priority="3656" operator="greaterThan">
      <formula>AG7</formula>
    </cfRule>
  </conditionalFormatting>
  <conditionalFormatting sqref="AF7">
    <cfRule type="cellIs" dxfId="2374" priority="3655" operator="greaterThan">
      <formula>AG7</formula>
    </cfRule>
  </conditionalFormatting>
  <conditionalFormatting sqref="AF7">
    <cfRule type="cellIs" dxfId="2373" priority="3654" operator="greaterThan">
      <formula>AG7</formula>
    </cfRule>
  </conditionalFormatting>
  <conditionalFormatting sqref="AF7">
    <cfRule type="cellIs" dxfId="2372" priority="3653" operator="greaterThan">
      <formula>AG7</formula>
    </cfRule>
  </conditionalFormatting>
  <conditionalFormatting sqref="AF7">
    <cfRule type="cellIs" dxfId="2371" priority="3652" operator="greaterThan">
      <formula>AG7</formula>
    </cfRule>
  </conditionalFormatting>
  <conditionalFormatting sqref="AF7">
    <cfRule type="cellIs" dxfId="2370" priority="3651" operator="greaterThan">
      <formula>AG7</formula>
    </cfRule>
  </conditionalFormatting>
  <conditionalFormatting sqref="AF7">
    <cfRule type="cellIs" dxfId="2369" priority="3650" operator="greaterThan">
      <formula>AG7</formula>
    </cfRule>
  </conditionalFormatting>
  <conditionalFormatting sqref="AF7">
    <cfRule type="cellIs" dxfId="2368" priority="3649" operator="greaterThan">
      <formula>AG7</formula>
    </cfRule>
  </conditionalFormatting>
  <conditionalFormatting sqref="AF7">
    <cfRule type="cellIs" dxfId="2367" priority="3648" operator="greaterThan">
      <formula>AG7</formula>
    </cfRule>
  </conditionalFormatting>
  <conditionalFormatting sqref="AF7">
    <cfRule type="cellIs" dxfId="2366" priority="3647" operator="greaterThan">
      <formula>AG7</formula>
    </cfRule>
  </conditionalFormatting>
  <conditionalFormatting sqref="AF7">
    <cfRule type="cellIs" dxfId="2365" priority="3646" operator="greaterThan">
      <formula>AG7</formula>
    </cfRule>
  </conditionalFormatting>
  <conditionalFormatting sqref="AF7">
    <cfRule type="cellIs" dxfId="2364" priority="3645" operator="greaterThan">
      <formula>AG7</formula>
    </cfRule>
  </conditionalFormatting>
  <conditionalFormatting sqref="AF7">
    <cfRule type="cellIs" dxfId="2363" priority="3644" operator="greaterThan">
      <formula>AG7</formula>
    </cfRule>
  </conditionalFormatting>
  <conditionalFormatting sqref="AF7">
    <cfRule type="cellIs" dxfId="2362" priority="3643" operator="greaterThan">
      <formula>AG7</formula>
    </cfRule>
  </conditionalFormatting>
  <conditionalFormatting sqref="AF7">
    <cfRule type="cellIs" dxfId="2361" priority="3642" operator="greaterThan">
      <formula>AG7</formula>
    </cfRule>
  </conditionalFormatting>
  <conditionalFormatting sqref="AF7">
    <cfRule type="cellIs" dxfId="2360" priority="3641" operator="greaterThan">
      <formula>AG7</formula>
    </cfRule>
  </conditionalFormatting>
  <conditionalFormatting sqref="AF7">
    <cfRule type="cellIs" dxfId="2359" priority="3640" operator="greaterThan">
      <formula>AG7</formula>
    </cfRule>
  </conditionalFormatting>
  <conditionalFormatting sqref="AF7">
    <cfRule type="cellIs" dxfId="2358" priority="3639" operator="greaterThan">
      <formula>AG7</formula>
    </cfRule>
  </conditionalFormatting>
  <conditionalFormatting sqref="AF7">
    <cfRule type="cellIs" dxfId="2357" priority="3638" operator="greaterThan">
      <formula>AG7</formula>
    </cfRule>
  </conditionalFormatting>
  <conditionalFormatting sqref="AF7">
    <cfRule type="cellIs" dxfId="2356" priority="3637" operator="greaterThan">
      <formula>AG7</formula>
    </cfRule>
  </conditionalFormatting>
  <conditionalFormatting sqref="AF7">
    <cfRule type="cellIs" dxfId="2355" priority="3636" operator="greaterThan">
      <formula>AG7</formula>
    </cfRule>
  </conditionalFormatting>
  <conditionalFormatting sqref="AF7">
    <cfRule type="cellIs" dxfId="2354" priority="3635" operator="greaterThan">
      <formula>AG7</formula>
    </cfRule>
  </conditionalFormatting>
  <conditionalFormatting sqref="AF7">
    <cfRule type="cellIs" dxfId="2353" priority="3634" operator="greaterThan">
      <formula>AG7</formula>
    </cfRule>
  </conditionalFormatting>
  <conditionalFormatting sqref="AF7">
    <cfRule type="cellIs" dxfId="2352" priority="3633" operator="greaterThan">
      <formula>AG7</formula>
    </cfRule>
  </conditionalFormatting>
  <conditionalFormatting sqref="AG7">
    <cfRule type="cellIs" dxfId="2351" priority="3631" operator="lessThan">
      <formula>AF7</formula>
    </cfRule>
    <cfRule type="expression" dxfId="2350" priority="3632">
      <formula>AG7&gt;5*AF7</formula>
    </cfRule>
  </conditionalFormatting>
  <conditionalFormatting sqref="AF7">
    <cfRule type="cellIs" dxfId="2349" priority="3630" operator="greaterThan">
      <formula>AG7</formula>
    </cfRule>
  </conditionalFormatting>
  <conditionalFormatting sqref="AF7">
    <cfRule type="cellIs" dxfId="2348" priority="3629" operator="greaterThan">
      <formula>AG7</formula>
    </cfRule>
  </conditionalFormatting>
  <conditionalFormatting sqref="AF7">
    <cfRule type="cellIs" dxfId="2347" priority="3628" operator="greaterThan">
      <formula>AG7</formula>
    </cfRule>
  </conditionalFormatting>
  <conditionalFormatting sqref="AF7">
    <cfRule type="cellIs" dxfId="2346" priority="3627" operator="greaterThan">
      <formula>AG7</formula>
    </cfRule>
  </conditionalFormatting>
  <conditionalFormatting sqref="AF7">
    <cfRule type="cellIs" dxfId="2345" priority="3626" operator="greaterThan">
      <formula>AG7</formula>
    </cfRule>
  </conditionalFormatting>
  <conditionalFormatting sqref="AF7">
    <cfRule type="cellIs" dxfId="2344" priority="3625" operator="greaterThan">
      <formula>AG7</formula>
    </cfRule>
  </conditionalFormatting>
  <conditionalFormatting sqref="AF7">
    <cfRule type="cellIs" dxfId="2343" priority="3624" operator="greaterThan">
      <formula>AG7</formula>
    </cfRule>
  </conditionalFormatting>
  <conditionalFormatting sqref="AF7">
    <cfRule type="cellIs" dxfId="2342" priority="3623" operator="greaterThan">
      <formula>AG7</formula>
    </cfRule>
  </conditionalFormatting>
  <conditionalFormatting sqref="AF7">
    <cfRule type="cellIs" dxfId="2341" priority="3622" operator="greaterThan">
      <formula>AG7</formula>
    </cfRule>
  </conditionalFormatting>
  <conditionalFormatting sqref="AF7">
    <cfRule type="cellIs" dxfId="2340" priority="3621" operator="greaterThan">
      <formula>AG7</formula>
    </cfRule>
  </conditionalFormatting>
  <conditionalFormatting sqref="AF7">
    <cfRule type="cellIs" dxfId="2339" priority="3620" operator="greaterThan">
      <formula>AG7</formula>
    </cfRule>
  </conditionalFormatting>
  <conditionalFormatting sqref="AG7">
    <cfRule type="cellIs" dxfId="2338" priority="3618" operator="lessThan">
      <formula>AF7</formula>
    </cfRule>
    <cfRule type="expression" dxfId="2337" priority="3619">
      <formula>AG7&gt;5*AF7</formula>
    </cfRule>
  </conditionalFormatting>
  <conditionalFormatting sqref="AF7">
    <cfRule type="cellIs" dxfId="2336" priority="3617" operator="greaterThan">
      <formula>AG7</formula>
    </cfRule>
  </conditionalFormatting>
  <conditionalFormatting sqref="AF7">
    <cfRule type="cellIs" dxfId="2335" priority="3616" operator="greaterThan">
      <formula>AG7</formula>
    </cfRule>
  </conditionalFormatting>
  <conditionalFormatting sqref="AF7">
    <cfRule type="cellIs" dxfId="2334" priority="3615" operator="greaterThan">
      <formula>AG7</formula>
    </cfRule>
  </conditionalFormatting>
  <conditionalFormatting sqref="AF7">
    <cfRule type="cellIs" dxfId="2333" priority="3614" operator="greaterThan">
      <formula>AG7</formula>
    </cfRule>
  </conditionalFormatting>
  <conditionalFormatting sqref="AF7">
    <cfRule type="cellIs" dxfId="2332" priority="3613" operator="greaterThan">
      <formula>AG7</formula>
    </cfRule>
  </conditionalFormatting>
  <conditionalFormatting sqref="AF7">
    <cfRule type="cellIs" dxfId="2331" priority="3612" operator="greaterThan">
      <formula>AG7</formula>
    </cfRule>
  </conditionalFormatting>
  <conditionalFormatting sqref="AF7">
    <cfRule type="cellIs" dxfId="2330" priority="3611" operator="greaterThan">
      <formula>AG7</formula>
    </cfRule>
  </conditionalFormatting>
  <conditionalFormatting sqref="AG7">
    <cfRule type="cellIs" dxfId="2329" priority="3609" operator="lessThan">
      <formula>AF7</formula>
    </cfRule>
    <cfRule type="expression" dxfId="2328" priority="3610">
      <formula>AG7&gt;5*AF7</formula>
    </cfRule>
  </conditionalFormatting>
  <conditionalFormatting sqref="AF7">
    <cfRule type="cellIs" dxfId="2327" priority="3608" operator="greaterThan">
      <formula>AG7</formula>
    </cfRule>
  </conditionalFormatting>
  <conditionalFormatting sqref="AF7">
    <cfRule type="cellIs" dxfId="2326" priority="3607" operator="greaterThan">
      <formula>AG7</formula>
    </cfRule>
  </conditionalFormatting>
  <conditionalFormatting sqref="AF7">
    <cfRule type="cellIs" dxfId="2325" priority="3606" operator="greaterThan">
      <formula>AG7</formula>
    </cfRule>
  </conditionalFormatting>
  <conditionalFormatting sqref="AF7">
    <cfRule type="cellIs" dxfId="2324" priority="3605" operator="greaterThan">
      <formula>AG7</formula>
    </cfRule>
  </conditionalFormatting>
  <conditionalFormatting sqref="AF7">
    <cfRule type="cellIs" dxfId="2323" priority="3604" operator="greaterThan">
      <formula>AG7</formula>
    </cfRule>
  </conditionalFormatting>
  <conditionalFormatting sqref="AF7">
    <cfRule type="cellIs" dxfId="2322" priority="3603" operator="greaterThan">
      <formula>AG7</formula>
    </cfRule>
  </conditionalFormatting>
  <conditionalFormatting sqref="AF7">
    <cfRule type="cellIs" dxfId="2321" priority="3602" operator="greaterThan">
      <formula>AG7</formula>
    </cfRule>
  </conditionalFormatting>
  <conditionalFormatting sqref="AF7">
    <cfRule type="cellIs" dxfId="2320" priority="3601" operator="greaterThan">
      <formula>AG7</formula>
    </cfRule>
  </conditionalFormatting>
  <conditionalFormatting sqref="AF7">
    <cfRule type="cellIs" dxfId="2319" priority="3600" operator="greaterThan">
      <formula>AG7</formula>
    </cfRule>
  </conditionalFormatting>
  <conditionalFormatting sqref="AG7">
    <cfRule type="cellIs" dxfId="2318" priority="3598" operator="lessThan">
      <formula>AF7</formula>
    </cfRule>
    <cfRule type="expression" dxfId="2317" priority="3599">
      <formula>AG7&gt;5*AF7</formula>
    </cfRule>
  </conditionalFormatting>
  <conditionalFormatting sqref="AG7">
    <cfRule type="cellIs" dxfId="2316" priority="3596" operator="lessThan">
      <formula>AF7</formula>
    </cfRule>
    <cfRule type="expression" dxfId="2315" priority="3597">
      <formula>AG7&gt;5*AF7</formula>
    </cfRule>
  </conditionalFormatting>
  <conditionalFormatting sqref="AF8">
    <cfRule type="cellIs" dxfId="2314" priority="3595" operator="greaterThan">
      <formula>AG8</formula>
    </cfRule>
  </conditionalFormatting>
  <conditionalFormatting sqref="AF8">
    <cfRule type="cellIs" dxfId="2313" priority="3594" operator="greaterThan">
      <formula>AG8</formula>
    </cfRule>
  </conditionalFormatting>
  <conditionalFormatting sqref="AF8">
    <cfRule type="cellIs" dxfId="2312" priority="3593" operator="greaterThan">
      <formula>AG8</formula>
    </cfRule>
  </conditionalFormatting>
  <conditionalFormatting sqref="AF8">
    <cfRule type="cellIs" dxfId="2311" priority="3592" operator="greaterThan">
      <formula>AG8</formula>
    </cfRule>
  </conditionalFormatting>
  <conditionalFormatting sqref="AF8">
    <cfRule type="cellIs" dxfId="2310" priority="3591" operator="greaterThan">
      <formula>AG8</formula>
    </cfRule>
  </conditionalFormatting>
  <conditionalFormatting sqref="AF8">
    <cfRule type="cellIs" dxfId="2309" priority="3590" operator="greaterThan">
      <formula>AG8</formula>
    </cfRule>
  </conditionalFormatting>
  <conditionalFormatting sqref="AF8">
    <cfRule type="cellIs" dxfId="2308" priority="3589" operator="greaterThan">
      <formula>AG8</formula>
    </cfRule>
  </conditionalFormatting>
  <conditionalFormatting sqref="AF8">
    <cfRule type="cellIs" dxfId="2307" priority="3588" operator="greaterThan">
      <formula>AG8</formula>
    </cfRule>
  </conditionalFormatting>
  <conditionalFormatting sqref="AF8">
    <cfRule type="cellIs" dxfId="2306" priority="3587" operator="greaterThan">
      <formula>AG8</formula>
    </cfRule>
  </conditionalFormatting>
  <conditionalFormatting sqref="AF8">
    <cfRule type="cellIs" dxfId="2305" priority="3586" operator="greaterThan">
      <formula>AG8</formula>
    </cfRule>
  </conditionalFormatting>
  <conditionalFormatting sqref="AF8">
    <cfRule type="cellIs" dxfId="2304" priority="3585" operator="greaterThan">
      <formula>AG8</formula>
    </cfRule>
  </conditionalFormatting>
  <conditionalFormatting sqref="AF8">
    <cfRule type="cellIs" dxfId="2303" priority="3584" operator="greaterThan">
      <formula>AG8</formula>
    </cfRule>
  </conditionalFormatting>
  <conditionalFormatting sqref="AF8">
    <cfRule type="cellIs" dxfId="2302" priority="3583" operator="greaterThan">
      <formula>AG8</formula>
    </cfRule>
  </conditionalFormatting>
  <conditionalFormatting sqref="AF8">
    <cfRule type="cellIs" dxfId="2301" priority="3582" operator="greaterThan">
      <formula>AG8</formula>
    </cfRule>
  </conditionalFormatting>
  <conditionalFormatting sqref="AF8">
    <cfRule type="cellIs" dxfId="2300" priority="3581" operator="greaterThan">
      <formula>AG8</formula>
    </cfRule>
  </conditionalFormatting>
  <conditionalFormatting sqref="AF8">
    <cfRule type="cellIs" dxfId="2299" priority="3580" operator="greaterThan">
      <formula>AG8</formula>
    </cfRule>
  </conditionalFormatting>
  <conditionalFormatting sqref="AF8">
    <cfRule type="cellIs" dxfId="2298" priority="3579" operator="greaterThan">
      <formula>AG8</formula>
    </cfRule>
  </conditionalFormatting>
  <conditionalFormatting sqref="AF8">
    <cfRule type="cellIs" dxfId="2297" priority="3578" operator="greaterThan">
      <formula>AG8</formula>
    </cfRule>
  </conditionalFormatting>
  <conditionalFormatting sqref="AF8">
    <cfRule type="cellIs" dxfId="2296" priority="3577" operator="greaterThan">
      <formula>AG8</formula>
    </cfRule>
  </conditionalFormatting>
  <conditionalFormatting sqref="AF8">
    <cfRule type="cellIs" dxfId="2295" priority="3576" operator="greaterThan">
      <formula>AG8</formula>
    </cfRule>
  </conditionalFormatting>
  <conditionalFormatting sqref="AF8">
    <cfRule type="cellIs" dxfId="2294" priority="3575" operator="greaterThan">
      <formula>AG8</formula>
    </cfRule>
  </conditionalFormatting>
  <conditionalFormatting sqref="AF8">
    <cfRule type="cellIs" dxfId="2293" priority="3574" operator="greaterThan">
      <formula>AG8</formula>
    </cfRule>
  </conditionalFormatting>
  <conditionalFormatting sqref="AF8">
    <cfRule type="cellIs" dxfId="2292" priority="3573" operator="greaterThan">
      <formula>AG8</formula>
    </cfRule>
  </conditionalFormatting>
  <conditionalFormatting sqref="AF8">
    <cfRule type="cellIs" dxfId="2291" priority="3572" operator="greaterThan">
      <formula>AG8</formula>
    </cfRule>
  </conditionalFormatting>
  <conditionalFormatting sqref="AF8">
    <cfRule type="cellIs" dxfId="2290" priority="3571" operator="greaterThan">
      <formula>AG8</formula>
    </cfRule>
  </conditionalFormatting>
  <conditionalFormatting sqref="AF8">
    <cfRule type="cellIs" dxfId="2289" priority="3570" operator="greaterThan">
      <formula>AG8</formula>
    </cfRule>
  </conditionalFormatting>
  <conditionalFormatting sqref="AF8">
    <cfRule type="cellIs" dxfId="2288" priority="3569" operator="greaterThan">
      <formula>AG8</formula>
    </cfRule>
  </conditionalFormatting>
  <conditionalFormatting sqref="AF8">
    <cfRule type="cellIs" dxfId="2287" priority="3568" operator="greaterThan">
      <formula>AG8</formula>
    </cfRule>
  </conditionalFormatting>
  <conditionalFormatting sqref="AG8">
    <cfRule type="cellIs" dxfId="2286" priority="3566" operator="lessThan">
      <formula>AF8</formula>
    </cfRule>
    <cfRule type="expression" dxfId="2285" priority="3567">
      <formula>AG8&gt;5*AF8</formula>
    </cfRule>
  </conditionalFormatting>
  <conditionalFormatting sqref="AF8">
    <cfRule type="cellIs" dxfId="2284" priority="3565" operator="greaterThan">
      <formula>AG8</formula>
    </cfRule>
  </conditionalFormatting>
  <conditionalFormatting sqref="AF8">
    <cfRule type="cellIs" dxfId="2283" priority="3564" operator="greaterThan">
      <formula>AG8</formula>
    </cfRule>
  </conditionalFormatting>
  <conditionalFormatting sqref="AF8">
    <cfRule type="cellIs" dxfId="2282" priority="3563" operator="greaterThan">
      <formula>AG8</formula>
    </cfRule>
  </conditionalFormatting>
  <conditionalFormatting sqref="AF8">
    <cfRule type="cellIs" dxfId="2281" priority="3562" operator="greaterThan">
      <formula>AG8</formula>
    </cfRule>
  </conditionalFormatting>
  <conditionalFormatting sqref="AF8">
    <cfRule type="cellIs" dxfId="2280" priority="3561" operator="greaterThan">
      <formula>AG8</formula>
    </cfRule>
  </conditionalFormatting>
  <conditionalFormatting sqref="AF8">
    <cfRule type="cellIs" dxfId="2279" priority="3560" operator="greaterThan">
      <formula>AG8</formula>
    </cfRule>
  </conditionalFormatting>
  <conditionalFormatting sqref="AF8">
    <cfRule type="cellIs" dxfId="2278" priority="3559" operator="greaterThan">
      <formula>AG8</formula>
    </cfRule>
  </conditionalFormatting>
  <conditionalFormatting sqref="AF8">
    <cfRule type="cellIs" dxfId="2277" priority="3558" operator="greaterThan">
      <formula>AG8</formula>
    </cfRule>
  </conditionalFormatting>
  <conditionalFormatting sqref="AF8">
    <cfRule type="cellIs" dxfId="2276" priority="3557" operator="greaterThan">
      <formula>AG8</formula>
    </cfRule>
  </conditionalFormatting>
  <conditionalFormatting sqref="AF8">
    <cfRule type="cellIs" dxfId="2275" priority="3556" operator="greaterThan">
      <formula>AG8</formula>
    </cfRule>
  </conditionalFormatting>
  <conditionalFormatting sqref="AF8">
    <cfRule type="cellIs" dxfId="2274" priority="3555" operator="greaterThan">
      <formula>AG8</formula>
    </cfRule>
  </conditionalFormatting>
  <conditionalFormatting sqref="AG8">
    <cfRule type="cellIs" dxfId="2273" priority="3553" operator="lessThan">
      <formula>AF8</formula>
    </cfRule>
    <cfRule type="expression" dxfId="2272" priority="3554">
      <formula>AG8&gt;5*AF8</formula>
    </cfRule>
  </conditionalFormatting>
  <conditionalFormatting sqref="AF8">
    <cfRule type="cellIs" dxfId="2271" priority="3552" operator="greaterThan">
      <formula>AG8</formula>
    </cfRule>
  </conditionalFormatting>
  <conditionalFormatting sqref="AF8">
    <cfRule type="cellIs" dxfId="2270" priority="3551" operator="greaterThan">
      <formula>AG8</formula>
    </cfRule>
  </conditionalFormatting>
  <conditionalFormatting sqref="AF8">
    <cfRule type="cellIs" dxfId="2269" priority="3550" operator="greaterThan">
      <formula>AG8</formula>
    </cfRule>
  </conditionalFormatting>
  <conditionalFormatting sqref="AF8">
    <cfRule type="cellIs" dxfId="2268" priority="3549" operator="greaterThan">
      <formula>AG8</formula>
    </cfRule>
  </conditionalFormatting>
  <conditionalFormatting sqref="AF8">
    <cfRule type="cellIs" dxfId="2267" priority="3548" operator="greaterThan">
      <formula>AG8</formula>
    </cfRule>
  </conditionalFormatting>
  <conditionalFormatting sqref="AF8">
    <cfRule type="cellIs" dxfId="2266" priority="3547" operator="greaterThan">
      <formula>AG8</formula>
    </cfRule>
  </conditionalFormatting>
  <conditionalFormatting sqref="AF8">
    <cfRule type="cellIs" dxfId="2265" priority="3546" operator="greaterThan">
      <formula>AG8</formula>
    </cfRule>
  </conditionalFormatting>
  <conditionalFormatting sqref="AG8">
    <cfRule type="cellIs" dxfId="2264" priority="3544" operator="lessThan">
      <formula>AF8</formula>
    </cfRule>
    <cfRule type="expression" dxfId="2263" priority="3545">
      <formula>AG8&gt;5*AF8</formula>
    </cfRule>
  </conditionalFormatting>
  <conditionalFormatting sqref="AF8">
    <cfRule type="cellIs" dxfId="2262" priority="3543" operator="greaterThan">
      <formula>AG8</formula>
    </cfRule>
  </conditionalFormatting>
  <conditionalFormatting sqref="AF8">
    <cfRule type="cellIs" dxfId="2261" priority="3542" operator="greaterThan">
      <formula>AG8</formula>
    </cfRule>
  </conditionalFormatting>
  <conditionalFormatting sqref="AF8">
    <cfRule type="cellIs" dxfId="2260" priority="3541" operator="greaterThan">
      <formula>AG8</formula>
    </cfRule>
  </conditionalFormatting>
  <conditionalFormatting sqref="AF8">
    <cfRule type="cellIs" dxfId="2259" priority="3540" operator="greaterThan">
      <formula>AG8</formula>
    </cfRule>
  </conditionalFormatting>
  <conditionalFormatting sqref="AF8">
    <cfRule type="cellIs" dxfId="2258" priority="3539" operator="greaterThan">
      <formula>AG8</formula>
    </cfRule>
  </conditionalFormatting>
  <conditionalFormatting sqref="AF8">
    <cfRule type="cellIs" dxfId="2257" priority="3538" operator="greaterThan">
      <formula>AG8</formula>
    </cfRule>
  </conditionalFormatting>
  <conditionalFormatting sqref="AF8">
    <cfRule type="cellIs" dxfId="2256" priority="3537" operator="greaterThan">
      <formula>AG8</formula>
    </cfRule>
  </conditionalFormatting>
  <conditionalFormatting sqref="AF8">
    <cfRule type="cellIs" dxfId="2255" priority="3536" operator="greaterThan">
      <formula>AG8</formula>
    </cfRule>
  </conditionalFormatting>
  <conditionalFormatting sqref="AF8">
    <cfRule type="cellIs" dxfId="2254" priority="3535" operator="greaterThan">
      <formula>AG8</formula>
    </cfRule>
  </conditionalFormatting>
  <conditionalFormatting sqref="AG8">
    <cfRule type="cellIs" dxfId="2253" priority="3533" operator="lessThan">
      <formula>AF8</formula>
    </cfRule>
    <cfRule type="expression" dxfId="2252" priority="3534">
      <formula>AG8&gt;5*AF8</formula>
    </cfRule>
  </conditionalFormatting>
  <conditionalFormatting sqref="AG8">
    <cfRule type="cellIs" dxfId="2251" priority="3531" operator="lessThan">
      <formula>AF8</formula>
    </cfRule>
    <cfRule type="expression" dxfId="2250" priority="3532">
      <formula>AG8&gt;5*AF8</formula>
    </cfRule>
  </conditionalFormatting>
  <conditionalFormatting sqref="AF11">
    <cfRule type="cellIs" dxfId="2249" priority="3530" operator="greaterThan">
      <formula>AG11</formula>
    </cfRule>
  </conditionalFormatting>
  <conditionalFormatting sqref="AF11">
    <cfRule type="cellIs" dxfId="2248" priority="3529" operator="greaterThan">
      <formula>AG11</formula>
    </cfRule>
  </conditionalFormatting>
  <conditionalFormatting sqref="AF11">
    <cfRule type="cellIs" dxfId="2247" priority="3528" operator="greaterThan">
      <formula>AG11</formula>
    </cfRule>
  </conditionalFormatting>
  <conditionalFormatting sqref="AF11">
    <cfRule type="cellIs" dxfId="2246" priority="3527" operator="greaterThan">
      <formula>AG11</formula>
    </cfRule>
  </conditionalFormatting>
  <conditionalFormatting sqref="AF11">
    <cfRule type="cellIs" dxfId="2245" priority="3526" operator="greaterThan">
      <formula>AG11</formula>
    </cfRule>
  </conditionalFormatting>
  <conditionalFormatting sqref="AF11">
    <cfRule type="cellIs" dxfId="2244" priority="3525" operator="greaterThan">
      <formula>AG11</formula>
    </cfRule>
  </conditionalFormatting>
  <conditionalFormatting sqref="AF11">
    <cfRule type="cellIs" dxfId="2243" priority="3524" operator="greaterThan">
      <formula>AG11</formula>
    </cfRule>
  </conditionalFormatting>
  <conditionalFormatting sqref="AF11">
    <cfRule type="cellIs" dxfId="2242" priority="3523" operator="greaterThan">
      <formula>AG11</formula>
    </cfRule>
  </conditionalFormatting>
  <conditionalFormatting sqref="AF11">
    <cfRule type="cellIs" dxfId="2241" priority="3522" operator="greaterThan">
      <formula>AG11</formula>
    </cfRule>
  </conditionalFormatting>
  <conditionalFormatting sqref="AF11">
    <cfRule type="cellIs" dxfId="2240" priority="3521" operator="greaterThan">
      <formula>AG11</formula>
    </cfRule>
  </conditionalFormatting>
  <conditionalFormatting sqref="AF11">
    <cfRule type="cellIs" dxfId="2239" priority="3520" operator="greaterThan">
      <formula>AG11</formula>
    </cfRule>
  </conditionalFormatting>
  <conditionalFormatting sqref="AF11">
    <cfRule type="cellIs" dxfId="2238" priority="3519" operator="greaterThan">
      <formula>AG11</formula>
    </cfRule>
  </conditionalFormatting>
  <conditionalFormatting sqref="AF11">
    <cfRule type="cellIs" dxfId="2237" priority="3518" operator="greaterThan">
      <formula>AG11</formula>
    </cfRule>
  </conditionalFormatting>
  <conditionalFormatting sqref="AF11">
    <cfRule type="cellIs" dxfId="2236" priority="3517" operator="greaterThan">
      <formula>AG11</formula>
    </cfRule>
  </conditionalFormatting>
  <conditionalFormatting sqref="AF11">
    <cfRule type="cellIs" dxfId="2235" priority="3516" operator="greaterThan">
      <formula>AG11</formula>
    </cfRule>
  </conditionalFormatting>
  <conditionalFormatting sqref="AF11">
    <cfRule type="cellIs" dxfId="2234" priority="3515" operator="greaterThan">
      <formula>AG11</formula>
    </cfRule>
  </conditionalFormatting>
  <conditionalFormatting sqref="AF11">
    <cfRule type="cellIs" dxfId="2233" priority="3514" operator="greaterThan">
      <formula>AG11</formula>
    </cfRule>
  </conditionalFormatting>
  <conditionalFormatting sqref="AF11">
    <cfRule type="cellIs" dxfId="2232" priority="3513" operator="greaterThan">
      <formula>AG11</formula>
    </cfRule>
  </conditionalFormatting>
  <conditionalFormatting sqref="AF11">
    <cfRule type="cellIs" dxfId="2231" priority="3512" operator="greaterThan">
      <formula>AG11</formula>
    </cfRule>
  </conditionalFormatting>
  <conditionalFormatting sqref="AF11">
    <cfRule type="cellIs" dxfId="2230" priority="3511" operator="greaterThan">
      <formula>AG11</formula>
    </cfRule>
  </conditionalFormatting>
  <conditionalFormatting sqref="AF11">
    <cfRule type="cellIs" dxfId="2229" priority="3510" operator="greaterThan">
      <formula>AG11</formula>
    </cfRule>
  </conditionalFormatting>
  <conditionalFormatting sqref="AF11">
    <cfRule type="cellIs" dxfId="2228" priority="3509" operator="greaterThan">
      <formula>AG11</formula>
    </cfRule>
  </conditionalFormatting>
  <conditionalFormatting sqref="AF11">
    <cfRule type="cellIs" dxfId="2227" priority="3508" operator="greaterThan">
      <formula>AG11</formula>
    </cfRule>
  </conditionalFormatting>
  <conditionalFormatting sqref="AF11">
    <cfRule type="cellIs" dxfId="2226" priority="3507" operator="greaterThan">
      <formula>AG11</formula>
    </cfRule>
  </conditionalFormatting>
  <conditionalFormatting sqref="AF11">
    <cfRule type="cellIs" dxfId="2225" priority="3506" operator="greaterThan">
      <formula>AG11</formula>
    </cfRule>
  </conditionalFormatting>
  <conditionalFormatting sqref="AF11">
    <cfRule type="cellIs" dxfId="2224" priority="3505" operator="greaterThan">
      <formula>AG11</formula>
    </cfRule>
  </conditionalFormatting>
  <conditionalFormatting sqref="AF11">
    <cfRule type="cellIs" dxfId="2223" priority="3504" operator="greaterThan">
      <formula>AG11</formula>
    </cfRule>
  </conditionalFormatting>
  <conditionalFormatting sqref="AF11">
    <cfRule type="cellIs" dxfId="2222" priority="3503" operator="greaterThan">
      <formula>AG11</formula>
    </cfRule>
  </conditionalFormatting>
  <conditionalFormatting sqref="AG11">
    <cfRule type="cellIs" dxfId="2221" priority="3501" operator="lessThan">
      <formula>AF11</formula>
    </cfRule>
    <cfRule type="expression" dxfId="2220" priority="3502">
      <formula>AG11&gt;5*AF11</formula>
    </cfRule>
  </conditionalFormatting>
  <conditionalFormatting sqref="AF11">
    <cfRule type="cellIs" dxfId="2219" priority="3500" operator="greaterThan">
      <formula>AG11</formula>
    </cfRule>
  </conditionalFormatting>
  <conditionalFormatting sqref="AF11">
    <cfRule type="cellIs" dxfId="2218" priority="3499" operator="greaterThan">
      <formula>AG11</formula>
    </cfRule>
  </conditionalFormatting>
  <conditionalFormatting sqref="AF11">
    <cfRule type="cellIs" dxfId="2217" priority="3498" operator="greaterThan">
      <formula>AG11</formula>
    </cfRule>
  </conditionalFormatting>
  <conditionalFormatting sqref="AF11">
    <cfRule type="cellIs" dxfId="2216" priority="3497" operator="greaterThan">
      <formula>AG11</formula>
    </cfRule>
  </conditionalFormatting>
  <conditionalFormatting sqref="AF11">
    <cfRule type="cellIs" dxfId="2215" priority="3496" operator="greaterThan">
      <formula>AG11</formula>
    </cfRule>
  </conditionalFormatting>
  <conditionalFormatting sqref="AF11">
    <cfRule type="cellIs" dxfId="2214" priority="3495" operator="greaterThan">
      <formula>AG11</formula>
    </cfRule>
  </conditionalFormatting>
  <conditionalFormatting sqref="AF11">
    <cfRule type="cellIs" dxfId="2213" priority="3494" operator="greaterThan">
      <formula>AG11</formula>
    </cfRule>
  </conditionalFormatting>
  <conditionalFormatting sqref="AF11">
    <cfRule type="cellIs" dxfId="2212" priority="3493" operator="greaterThan">
      <formula>AG11</formula>
    </cfRule>
  </conditionalFormatting>
  <conditionalFormatting sqref="AF11">
    <cfRule type="cellIs" dxfId="2211" priority="3492" operator="greaterThan">
      <formula>AG11</formula>
    </cfRule>
  </conditionalFormatting>
  <conditionalFormatting sqref="AF11">
    <cfRule type="cellIs" dxfId="2210" priority="3491" operator="greaterThan">
      <formula>AG11</formula>
    </cfRule>
  </conditionalFormatting>
  <conditionalFormatting sqref="AF11">
    <cfRule type="cellIs" dxfId="2209" priority="3490" operator="greaterThan">
      <formula>AG11</formula>
    </cfRule>
  </conditionalFormatting>
  <conditionalFormatting sqref="AG11">
    <cfRule type="cellIs" dxfId="2208" priority="3488" operator="lessThan">
      <formula>AF11</formula>
    </cfRule>
    <cfRule type="expression" dxfId="2207" priority="3489">
      <formula>AG11&gt;5*AF11</formula>
    </cfRule>
  </conditionalFormatting>
  <conditionalFormatting sqref="AF11">
    <cfRule type="cellIs" dxfId="2206" priority="3487" operator="greaterThan">
      <formula>AG11</formula>
    </cfRule>
  </conditionalFormatting>
  <conditionalFormatting sqref="AF11">
    <cfRule type="cellIs" dxfId="2205" priority="3486" operator="greaterThan">
      <formula>AG11</formula>
    </cfRule>
  </conditionalFormatting>
  <conditionalFormatting sqref="AF11">
    <cfRule type="cellIs" dxfId="2204" priority="3485" operator="greaterThan">
      <formula>AG11</formula>
    </cfRule>
  </conditionalFormatting>
  <conditionalFormatting sqref="AF11">
    <cfRule type="cellIs" dxfId="2203" priority="3484" operator="greaterThan">
      <formula>AG11</formula>
    </cfRule>
  </conditionalFormatting>
  <conditionalFormatting sqref="AF11">
    <cfRule type="cellIs" dxfId="2202" priority="3483" operator="greaterThan">
      <formula>AG11</formula>
    </cfRule>
  </conditionalFormatting>
  <conditionalFormatting sqref="AF11">
    <cfRule type="cellIs" dxfId="2201" priority="3482" operator="greaterThan">
      <formula>AG11</formula>
    </cfRule>
  </conditionalFormatting>
  <conditionalFormatting sqref="AF11">
    <cfRule type="cellIs" dxfId="2200" priority="3481" operator="greaterThan">
      <formula>AG11</formula>
    </cfRule>
  </conditionalFormatting>
  <conditionalFormatting sqref="AG11">
    <cfRule type="cellIs" dxfId="2199" priority="3479" operator="lessThan">
      <formula>AF11</formula>
    </cfRule>
    <cfRule type="expression" dxfId="2198" priority="3480">
      <formula>AG11&gt;5*AF11</formula>
    </cfRule>
  </conditionalFormatting>
  <conditionalFormatting sqref="AF11">
    <cfRule type="cellIs" dxfId="2197" priority="3478" operator="greaterThan">
      <formula>AG11</formula>
    </cfRule>
  </conditionalFormatting>
  <conditionalFormatting sqref="AF11">
    <cfRule type="cellIs" dxfId="2196" priority="3477" operator="greaterThan">
      <formula>AG11</formula>
    </cfRule>
  </conditionalFormatting>
  <conditionalFormatting sqref="AF11">
    <cfRule type="cellIs" dxfId="2195" priority="3476" operator="greaterThan">
      <formula>AG11</formula>
    </cfRule>
  </conditionalFormatting>
  <conditionalFormatting sqref="AF11">
    <cfRule type="cellIs" dxfId="2194" priority="3475" operator="greaterThan">
      <formula>AG11</formula>
    </cfRule>
  </conditionalFormatting>
  <conditionalFormatting sqref="AF11">
    <cfRule type="cellIs" dxfId="2193" priority="3474" operator="greaterThan">
      <formula>AG11</formula>
    </cfRule>
  </conditionalFormatting>
  <conditionalFormatting sqref="AF11">
    <cfRule type="cellIs" dxfId="2192" priority="3473" operator="greaterThan">
      <formula>AG11</formula>
    </cfRule>
  </conditionalFormatting>
  <conditionalFormatting sqref="AF11">
    <cfRule type="cellIs" dxfId="2191" priority="3472" operator="greaterThan">
      <formula>AG11</formula>
    </cfRule>
  </conditionalFormatting>
  <conditionalFormatting sqref="AF11">
    <cfRule type="cellIs" dxfId="2190" priority="3471" operator="greaterThan">
      <formula>AG11</formula>
    </cfRule>
  </conditionalFormatting>
  <conditionalFormatting sqref="AF11">
    <cfRule type="cellIs" dxfId="2189" priority="3470" operator="greaterThan">
      <formula>AG11</formula>
    </cfRule>
  </conditionalFormatting>
  <conditionalFormatting sqref="AG11">
    <cfRule type="cellIs" dxfId="2188" priority="3468" operator="lessThan">
      <formula>AF11</formula>
    </cfRule>
    <cfRule type="expression" dxfId="2187" priority="3469">
      <formula>AG11&gt;5*AF11</formula>
    </cfRule>
  </conditionalFormatting>
  <conditionalFormatting sqref="AG11">
    <cfRule type="cellIs" dxfId="2186" priority="3466" operator="lessThan">
      <formula>AF11</formula>
    </cfRule>
    <cfRule type="expression" dxfId="2185" priority="3467">
      <formula>AG11&gt;5*AF11</formula>
    </cfRule>
  </conditionalFormatting>
  <conditionalFormatting sqref="AN14">
    <cfRule type="cellIs" dxfId="2184" priority="3317" operator="greaterThan">
      <formula>AO14</formula>
    </cfRule>
  </conditionalFormatting>
  <conditionalFormatting sqref="AN14">
    <cfRule type="cellIs" dxfId="2183" priority="3316" operator="greaterThan">
      <formula>AO14</formula>
    </cfRule>
  </conditionalFormatting>
  <conditionalFormatting sqref="AN14">
    <cfRule type="cellIs" dxfId="2182" priority="3315" operator="greaterThan">
      <formula>AO14</formula>
    </cfRule>
  </conditionalFormatting>
  <conditionalFormatting sqref="AN14">
    <cfRule type="cellIs" dxfId="2181" priority="3314" operator="greaterThan">
      <formula>AO14</formula>
    </cfRule>
  </conditionalFormatting>
  <conditionalFormatting sqref="AN14">
    <cfRule type="cellIs" dxfId="2180" priority="3313" operator="greaterThan">
      <formula>AO14</formula>
    </cfRule>
  </conditionalFormatting>
  <conditionalFormatting sqref="AN14">
    <cfRule type="cellIs" dxfId="2179" priority="3312" operator="greaterThan">
      <formula>AO14</formula>
    </cfRule>
  </conditionalFormatting>
  <conditionalFormatting sqref="AN14">
    <cfRule type="cellIs" dxfId="2178" priority="3311" operator="greaterThan">
      <formula>AO14</formula>
    </cfRule>
  </conditionalFormatting>
  <conditionalFormatting sqref="AN14">
    <cfRule type="cellIs" dxfId="2177" priority="3310" operator="greaterThan">
      <formula>AO14</formula>
    </cfRule>
  </conditionalFormatting>
  <conditionalFormatting sqref="AN14">
    <cfRule type="cellIs" dxfId="2176" priority="3309" operator="greaterThan">
      <formula>AO14</formula>
    </cfRule>
  </conditionalFormatting>
  <conditionalFormatting sqref="AN14">
    <cfRule type="cellIs" dxfId="2175" priority="3308" operator="greaterThan">
      <formula>AO14</formula>
    </cfRule>
  </conditionalFormatting>
  <conditionalFormatting sqref="AN14">
    <cfRule type="cellIs" dxfId="2174" priority="3307" operator="greaterThan">
      <formula>AO14</formula>
    </cfRule>
  </conditionalFormatting>
  <conditionalFormatting sqref="AO14">
    <cfRule type="cellIs" dxfId="2173" priority="3305" operator="lessThan">
      <formula>AN14</formula>
    </cfRule>
    <cfRule type="expression" dxfId="2172" priority="3306">
      <formula>AO14&gt;5*AN14</formula>
    </cfRule>
  </conditionalFormatting>
  <conditionalFormatting sqref="AN14">
    <cfRule type="cellIs" dxfId="2171" priority="3304" operator="greaterThan">
      <formula>AO14</formula>
    </cfRule>
  </conditionalFormatting>
  <conditionalFormatting sqref="AN14">
    <cfRule type="cellIs" dxfId="2170" priority="3303" operator="greaterThan">
      <formula>AO14</formula>
    </cfRule>
  </conditionalFormatting>
  <conditionalFormatting sqref="AN14">
    <cfRule type="cellIs" dxfId="2169" priority="3302" operator="greaterThan">
      <formula>AO14</formula>
    </cfRule>
  </conditionalFormatting>
  <conditionalFormatting sqref="AN14">
    <cfRule type="cellIs" dxfId="2168" priority="3301" operator="greaterThan">
      <formula>AO14</formula>
    </cfRule>
  </conditionalFormatting>
  <conditionalFormatting sqref="AN14">
    <cfRule type="cellIs" dxfId="2167" priority="3300" operator="greaterThan">
      <formula>AO14</formula>
    </cfRule>
  </conditionalFormatting>
  <conditionalFormatting sqref="AN14">
    <cfRule type="cellIs" dxfId="2166" priority="3299" operator="greaterThan">
      <formula>AO14</formula>
    </cfRule>
  </conditionalFormatting>
  <conditionalFormatting sqref="AN14">
    <cfRule type="cellIs" dxfId="2165" priority="3298" operator="greaterThan">
      <formula>AO14</formula>
    </cfRule>
  </conditionalFormatting>
  <conditionalFormatting sqref="AN14">
    <cfRule type="cellIs" dxfId="2164" priority="3297" operator="greaterThan">
      <formula>AO14</formula>
    </cfRule>
  </conditionalFormatting>
  <conditionalFormatting sqref="AN14">
    <cfRule type="cellIs" dxfId="2163" priority="3296" operator="greaterThan">
      <formula>AO14</formula>
    </cfRule>
  </conditionalFormatting>
  <conditionalFormatting sqref="AN14">
    <cfRule type="cellIs" dxfId="2162" priority="3295" operator="greaterThan">
      <formula>AO14</formula>
    </cfRule>
  </conditionalFormatting>
  <conditionalFormatting sqref="AN14">
    <cfRule type="cellIs" dxfId="2161" priority="3294" operator="greaterThan">
      <formula>AO14</formula>
    </cfRule>
  </conditionalFormatting>
  <conditionalFormatting sqref="AN14">
    <cfRule type="cellIs" dxfId="2160" priority="3293" operator="greaterThan">
      <formula>AO14</formula>
    </cfRule>
  </conditionalFormatting>
  <conditionalFormatting sqref="AN14">
    <cfRule type="cellIs" dxfId="2159" priority="3292" operator="greaterThan">
      <formula>AO14</formula>
    </cfRule>
  </conditionalFormatting>
  <conditionalFormatting sqref="AN14">
    <cfRule type="cellIs" dxfId="2158" priority="3291" operator="greaterThan">
      <formula>AO14</formula>
    </cfRule>
  </conditionalFormatting>
  <conditionalFormatting sqref="AN14">
    <cfRule type="cellIs" dxfId="2157" priority="3290" operator="greaterThan">
      <formula>AO14</formula>
    </cfRule>
  </conditionalFormatting>
  <conditionalFormatting sqref="AN14">
    <cfRule type="cellIs" dxfId="2156" priority="3289" operator="greaterThan">
      <formula>AO14</formula>
    </cfRule>
  </conditionalFormatting>
  <conditionalFormatting sqref="AN14">
    <cfRule type="cellIs" dxfId="2155" priority="3288" operator="greaterThan">
      <formula>AO14</formula>
    </cfRule>
  </conditionalFormatting>
  <conditionalFormatting sqref="AN14">
    <cfRule type="cellIs" dxfId="2154" priority="3287" operator="greaterThan">
      <formula>AO14</formula>
    </cfRule>
  </conditionalFormatting>
  <conditionalFormatting sqref="AN14">
    <cfRule type="cellIs" dxfId="2153" priority="3286" operator="greaterThan">
      <formula>AO14</formula>
    </cfRule>
  </conditionalFormatting>
  <conditionalFormatting sqref="AN14">
    <cfRule type="cellIs" dxfId="2152" priority="3285" operator="greaterThan">
      <formula>AO14</formula>
    </cfRule>
  </conditionalFormatting>
  <conditionalFormatting sqref="AN14">
    <cfRule type="cellIs" dxfId="2151" priority="3284" operator="greaterThan">
      <formula>AO14</formula>
    </cfRule>
  </conditionalFormatting>
  <conditionalFormatting sqref="AN14">
    <cfRule type="cellIs" dxfId="2150" priority="3283" operator="greaterThan">
      <formula>AO14</formula>
    </cfRule>
  </conditionalFormatting>
  <conditionalFormatting sqref="AN14">
    <cfRule type="cellIs" dxfId="2149" priority="3282" operator="greaterThan">
      <formula>AO14</formula>
    </cfRule>
  </conditionalFormatting>
  <conditionalFormatting sqref="AN14">
    <cfRule type="cellIs" dxfId="2148" priority="3281" operator="greaterThan">
      <formula>AO14</formula>
    </cfRule>
  </conditionalFormatting>
  <conditionalFormatting sqref="AO14">
    <cfRule type="cellIs" dxfId="2147" priority="3279" operator="lessThan">
      <formula>AN14</formula>
    </cfRule>
    <cfRule type="expression" dxfId="2146" priority="3280">
      <formula>AO14&gt;5*AN14</formula>
    </cfRule>
  </conditionalFormatting>
  <conditionalFormatting sqref="AN14">
    <cfRule type="cellIs" dxfId="2145" priority="3278" operator="greaterThan">
      <formula>AO14</formula>
    </cfRule>
  </conditionalFormatting>
  <conditionalFormatting sqref="AN14">
    <cfRule type="cellIs" dxfId="2144" priority="3277" operator="greaterThan">
      <formula>AO14</formula>
    </cfRule>
  </conditionalFormatting>
  <conditionalFormatting sqref="AN14">
    <cfRule type="cellIs" dxfId="2143" priority="3276" operator="greaterThan">
      <formula>AO14</formula>
    </cfRule>
  </conditionalFormatting>
  <conditionalFormatting sqref="AN14">
    <cfRule type="cellIs" dxfId="2142" priority="3275" operator="greaterThan">
      <formula>AO14</formula>
    </cfRule>
  </conditionalFormatting>
  <conditionalFormatting sqref="AN14">
    <cfRule type="cellIs" dxfId="2141" priority="3274" operator="greaterThan">
      <formula>AO14</formula>
    </cfRule>
  </conditionalFormatting>
  <conditionalFormatting sqref="AN14">
    <cfRule type="cellIs" dxfId="2140" priority="3273" operator="greaterThan">
      <formula>AO14</formula>
    </cfRule>
  </conditionalFormatting>
  <conditionalFormatting sqref="AN14">
    <cfRule type="cellIs" dxfId="2139" priority="3272" operator="greaterThan">
      <formula>AO14</formula>
    </cfRule>
  </conditionalFormatting>
  <conditionalFormatting sqref="AN14">
    <cfRule type="cellIs" dxfId="2138" priority="3271" operator="greaterThan">
      <formula>AO14</formula>
    </cfRule>
  </conditionalFormatting>
  <conditionalFormatting sqref="AN14">
    <cfRule type="cellIs" dxfId="2137" priority="3270" operator="greaterThan">
      <formula>AO14</formula>
    </cfRule>
  </conditionalFormatting>
  <conditionalFormatting sqref="AN14">
    <cfRule type="cellIs" dxfId="2136" priority="3269" operator="greaterThan">
      <formula>AO14</formula>
    </cfRule>
  </conditionalFormatting>
  <conditionalFormatting sqref="AN14">
    <cfRule type="cellIs" dxfId="2135" priority="3268" operator="greaterThan">
      <formula>AO14</formula>
    </cfRule>
  </conditionalFormatting>
  <conditionalFormatting sqref="AO14">
    <cfRule type="cellIs" dxfId="2134" priority="3266" operator="lessThan">
      <formula>AN14</formula>
    </cfRule>
    <cfRule type="expression" dxfId="2133" priority="3267">
      <formula>AO14&gt;5*AN14</formula>
    </cfRule>
  </conditionalFormatting>
  <conditionalFormatting sqref="AN14">
    <cfRule type="cellIs" dxfId="2132" priority="3265" operator="greaterThan">
      <formula>AO14</formula>
    </cfRule>
  </conditionalFormatting>
  <conditionalFormatting sqref="AN14">
    <cfRule type="cellIs" dxfId="2131" priority="3264" operator="greaterThan">
      <formula>AO14</formula>
    </cfRule>
  </conditionalFormatting>
  <conditionalFormatting sqref="AN14">
    <cfRule type="cellIs" dxfId="2130" priority="3263" operator="greaterThan">
      <formula>AO14</formula>
    </cfRule>
  </conditionalFormatting>
  <conditionalFormatting sqref="AN14">
    <cfRule type="cellIs" dxfId="2129" priority="3262" operator="greaterThan">
      <formula>AO14</formula>
    </cfRule>
  </conditionalFormatting>
  <conditionalFormatting sqref="AN14">
    <cfRule type="cellIs" dxfId="2128" priority="3261" operator="greaterThan">
      <formula>AO14</formula>
    </cfRule>
  </conditionalFormatting>
  <conditionalFormatting sqref="AN14">
    <cfRule type="cellIs" dxfId="2127" priority="3260" operator="greaterThan">
      <formula>AO14</formula>
    </cfRule>
  </conditionalFormatting>
  <conditionalFormatting sqref="AN14">
    <cfRule type="cellIs" dxfId="2126" priority="3259" operator="greaterThan">
      <formula>AO14</formula>
    </cfRule>
  </conditionalFormatting>
  <conditionalFormatting sqref="AO14">
    <cfRule type="cellIs" dxfId="2125" priority="3257" operator="lessThan">
      <formula>AN14</formula>
    </cfRule>
    <cfRule type="expression" dxfId="2124" priority="3258">
      <formula>AO14&gt;5*AN14</formula>
    </cfRule>
  </conditionalFormatting>
  <conditionalFormatting sqref="AN14">
    <cfRule type="cellIs" dxfId="2123" priority="3256" operator="greaterThan">
      <formula>AO14</formula>
    </cfRule>
  </conditionalFormatting>
  <conditionalFormatting sqref="AN14">
    <cfRule type="cellIs" dxfId="2122" priority="3255" operator="greaterThan">
      <formula>AO14</formula>
    </cfRule>
  </conditionalFormatting>
  <conditionalFormatting sqref="AN14">
    <cfRule type="cellIs" dxfId="2121" priority="3254" operator="greaterThan">
      <formula>AO14</formula>
    </cfRule>
  </conditionalFormatting>
  <conditionalFormatting sqref="AN14">
    <cfRule type="cellIs" dxfId="2120" priority="3253" operator="greaterThan">
      <formula>AO14</formula>
    </cfRule>
  </conditionalFormatting>
  <conditionalFormatting sqref="AN14">
    <cfRule type="cellIs" dxfId="2119" priority="3252" operator="greaterThan">
      <formula>AO14</formula>
    </cfRule>
  </conditionalFormatting>
  <conditionalFormatting sqref="AN14">
    <cfRule type="cellIs" dxfId="2118" priority="3251" operator="greaterThan">
      <formula>AO14</formula>
    </cfRule>
  </conditionalFormatting>
  <conditionalFormatting sqref="AN14">
    <cfRule type="cellIs" dxfId="2117" priority="3250" operator="greaterThan">
      <formula>AO14</formula>
    </cfRule>
  </conditionalFormatting>
  <conditionalFormatting sqref="AN14">
    <cfRule type="cellIs" dxfId="2116" priority="3249" operator="greaterThan">
      <formula>AO14</formula>
    </cfRule>
  </conditionalFormatting>
  <conditionalFormatting sqref="AN14">
    <cfRule type="cellIs" dxfId="2115" priority="3248" operator="greaterThan">
      <formula>AO14</formula>
    </cfRule>
  </conditionalFormatting>
  <conditionalFormatting sqref="AO14">
    <cfRule type="cellIs" dxfId="2114" priority="3246" operator="lessThan">
      <formula>AN14</formula>
    </cfRule>
    <cfRule type="expression" dxfId="2113" priority="3247">
      <formula>AO14&gt;5*AN14</formula>
    </cfRule>
  </conditionalFormatting>
  <conditionalFormatting sqref="AO14">
    <cfRule type="cellIs" dxfId="2112" priority="3244" operator="lessThan">
      <formula>AN14</formula>
    </cfRule>
    <cfRule type="expression" dxfId="2111" priority="3245">
      <formula>AO14&gt;5*AN14</formula>
    </cfRule>
  </conditionalFormatting>
  <conditionalFormatting sqref="AL30">
    <cfRule type="cellIs" dxfId="2110" priority="3021" operator="greaterThan">
      <formula>AM30</formula>
    </cfRule>
  </conditionalFormatting>
  <conditionalFormatting sqref="AL30">
    <cfRule type="cellIs" dxfId="2109" priority="3020" operator="greaterThan">
      <formula>AM30</formula>
    </cfRule>
  </conditionalFormatting>
  <conditionalFormatting sqref="AL30">
    <cfRule type="cellIs" dxfId="2108" priority="3019" operator="greaterThan">
      <formula>AM30</formula>
    </cfRule>
  </conditionalFormatting>
  <conditionalFormatting sqref="AL30">
    <cfRule type="cellIs" dxfId="2107" priority="3018" operator="greaterThan">
      <formula>AM30</formula>
    </cfRule>
  </conditionalFormatting>
  <conditionalFormatting sqref="AL30">
    <cfRule type="cellIs" dxfId="2106" priority="3017" operator="greaterThan">
      <formula>AM30</formula>
    </cfRule>
  </conditionalFormatting>
  <conditionalFormatting sqref="AL30">
    <cfRule type="cellIs" dxfId="2105" priority="3016" operator="greaterThan">
      <formula>AM30</formula>
    </cfRule>
  </conditionalFormatting>
  <conditionalFormatting sqref="AL30">
    <cfRule type="cellIs" dxfId="2104" priority="3015" operator="greaterThan">
      <formula>AM30</formula>
    </cfRule>
  </conditionalFormatting>
  <conditionalFormatting sqref="AL30">
    <cfRule type="cellIs" dxfId="2103" priority="3014" operator="greaterThan">
      <formula>AM30</formula>
    </cfRule>
  </conditionalFormatting>
  <conditionalFormatting sqref="AL30">
    <cfRule type="cellIs" dxfId="2102" priority="3013" operator="greaterThan">
      <formula>AM30</formula>
    </cfRule>
  </conditionalFormatting>
  <conditionalFormatting sqref="AL30">
    <cfRule type="cellIs" dxfId="2101" priority="3012" operator="greaterThan">
      <formula>AM30</formula>
    </cfRule>
  </conditionalFormatting>
  <conditionalFormatting sqref="AL30">
    <cfRule type="cellIs" dxfId="2100" priority="3011" operator="greaterThan">
      <formula>AM30</formula>
    </cfRule>
  </conditionalFormatting>
  <conditionalFormatting sqref="AM30">
    <cfRule type="cellIs" dxfId="2099" priority="3009" operator="lessThan">
      <formula>AL30</formula>
    </cfRule>
    <cfRule type="expression" dxfId="2098" priority="3010">
      <formula>AM30&gt;5*AL30</formula>
    </cfRule>
  </conditionalFormatting>
  <conditionalFormatting sqref="AL30">
    <cfRule type="cellIs" dxfId="2097" priority="3008" operator="greaterThan">
      <formula>AM30</formula>
    </cfRule>
  </conditionalFormatting>
  <conditionalFormatting sqref="AL30">
    <cfRule type="cellIs" dxfId="2096" priority="3007" operator="greaterThan">
      <formula>AM30</formula>
    </cfRule>
  </conditionalFormatting>
  <conditionalFormatting sqref="AL30">
    <cfRule type="cellIs" dxfId="2095" priority="3006" operator="greaterThan">
      <formula>AM30</formula>
    </cfRule>
  </conditionalFormatting>
  <conditionalFormatting sqref="AL30">
    <cfRule type="cellIs" dxfId="2094" priority="3005" operator="greaterThan">
      <formula>AM30</formula>
    </cfRule>
  </conditionalFormatting>
  <conditionalFormatting sqref="AL30">
    <cfRule type="cellIs" dxfId="2093" priority="3004" operator="greaterThan">
      <formula>AM30</formula>
    </cfRule>
  </conditionalFormatting>
  <conditionalFormatting sqref="AL30">
    <cfRule type="cellIs" dxfId="2092" priority="3003" operator="greaterThan">
      <formula>AM30</formula>
    </cfRule>
  </conditionalFormatting>
  <conditionalFormatting sqref="AL30">
    <cfRule type="cellIs" dxfId="2091" priority="3002" operator="greaterThan">
      <formula>AM30</formula>
    </cfRule>
  </conditionalFormatting>
  <conditionalFormatting sqref="AL30">
    <cfRule type="cellIs" dxfId="2090" priority="3001" operator="greaterThan">
      <formula>AM30</formula>
    </cfRule>
  </conditionalFormatting>
  <conditionalFormatting sqref="AL30">
    <cfRule type="cellIs" dxfId="2089" priority="3000" operator="greaterThan">
      <formula>AM30</formula>
    </cfRule>
  </conditionalFormatting>
  <conditionalFormatting sqref="AL30">
    <cfRule type="cellIs" dxfId="2088" priority="2999" operator="greaterThan">
      <formula>AM30</formula>
    </cfRule>
  </conditionalFormatting>
  <conditionalFormatting sqref="AL30">
    <cfRule type="cellIs" dxfId="2087" priority="2998" operator="greaterThan">
      <formula>AM30</formula>
    </cfRule>
  </conditionalFormatting>
  <conditionalFormatting sqref="AL30">
    <cfRule type="cellIs" dxfId="2086" priority="2997" operator="greaterThan">
      <formula>AM30</formula>
    </cfRule>
  </conditionalFormatting>
  <conditionalFormatting sqref="AL30">
    <cfRule type="cellIs" dxfId="2085" priority="2996" operator="greaterThan">
      <formula>AM30</formula>
    </cfRule>
  </conditionalFormatting>
  <conditionalFormatting sqref="AL30">
    <cfRule type="cellIs" dxfId="2084" priority="2995" operator="greaterThan">
      <formula>AM30</formula>
    </cfRule>
  </conditionalFormatting>
  <conditionalFormatting sqref="AL30">
    <cfRule type="cellIs" dxfId="2083" priority="2994" operator="greaterThan">
      <formula>AM30</formula>
    </cfRule>
  </conditionalFormatting>
  <conditionalFormatting sqref="AL30">
    <cfRule type="cellIs" dxfId="2082" priority="2993" operator="greaterThan">
      <formula>AM30</formula>
    </cfRule>
  </conditionalFormatting>
  <conditionalFormatting sqref="AL30">
    <cfRule type="cellIs" dxfId="2081" priority="2992" operator="greaterThan">
      <formula>AM30</formula>
    </cfRule>
  </conditionalFormatting>
  <conditionalFormatting sqref="AL30">
    <cfRule type="cellIs" dxfId="2080" priority="2991" operator="greaterThan">
      <formula>AM30</formula>
    </cfRule>
  </conditionalFormatting>
  <conditionalFormatting sqref="AL30">
    <cfRule type="cellIs" dxfId="2079" priority="2990" operator="greaterThan">
      <formula>AM30</formula>
    </cfRule>
  </conditionalFormatting>
  <conditionalFormatting sqref="AL30">
    <cfRule type="cellIs" dxfId="2078" priority="2989" operator="greaterThan">
      <formula>AM30</formula>
    </cfRule>
  </conditionalFormatting>
  <conditionalFormatting sqref="AL30">
    <cfRule type="cellIs" dxfId="2077" priority="2988" operator="greaterThan">
      <formula>AM30</formula>
    </cfRule>
  </conditionalFormatting>
  <conditionalFormatting sqref="AL30">
    <cfRule type="cellIs" dxfId="2076" priority="2987" operator="greaterThan">
      <formula>AM30</formula>
    </cfRule>
  </conditionalFormatting>
  <conditionalFormatting sqref="AL30">
    <cfRule type="cellIs" dxfId="2075" priority="2986" operator="greaterThan">
      <formula>AM30</formula>
    </cfRule>
  </conditionalFormatting>
  <conditionalFormatting sqref="AL30">
    <cfRule type="cellIs" dxfId="2074" priority="2985" operator="greaterThan">
      <formula>AM30</formula>
    </cfRule>
  </conditionalFormatting>
  <conditionalFormatting sqref="AM30">
    <cfRule type="cellIs" dxfId="2073" priority="2983" operator="lessThan">
      <formula>AL30</formula>
    </cfRule>
    <cfRule type="expression" dxfId="2072" priority="2984">
      <formula>AM30&gt;5*AL30</formula>
    </cfRule>
  </conditionalFormatting>
  <conditionalFormatting sqref="AL30">
    <cfRule type="cellIs" dxfId="2071" priority="2982" operator="greaterThan">
      <formula>AM30</formula>
    </cfRule>
  </conditionalFormatting>
  <conditionalFormatting sqref="AL30">
    <cfRule type="cellIs" dxfId="2070" priority="2981" operator="greaterThan">
      <formula>AM30</formula>
    </cfRule>
  </conditionalFormatting>
  <conditionalFormatting sqref="AL30">
    <cfRule type="cellIs" dxfId="2069" priority="2980" operator="greaterThan">
      <formula>AM30</formula>
    </cfRule>
  </conditionalFormatting>
  <conditionalFormatting sqref="AL30">
    <cfRule type="cellIs" dxfId="2068" priority="2979" operator="greaterThan">
      <formula>AM30</formula>
    </cfRule>
  </conditionalFormatting>
  <conditionalFormatting sqref="AL30">
    <cfRule type="cellIs" dxfId="2067" priority="2978" operator="greaterThan">
      <formula>AM30</formula>
    </cfRule>
  </conditionalFormatting>
  <conditionalFormatting sqref="AL30">
    <cfRule type="cellIs" dxfId="2066" priority="2977" operator="greaterThan">
      <formula>AM30</formula>
    </cfRule>
  </conditionalFormatting>
  <conditionalFormatting sqref="AL30">
    <cfRule type="cellIs" dxfId="2065" priority="2976" operator="greaterThan">
      <formula>AM30</formula>
    </cfRule>
  </conditionalFormatting>
  <conditionalFormatting sqref="AL30">
    <cfRule type="cellIs" dxfId="2064" priority="2975" operator="greaterThan">
      <formula>AM30</formula>
    </cfRule>
  </conditionalFormatting>
  <conditionalFormatting sqref="AL30">
    <cfRule type="cellIs" dxfId="2063" priority="2974" operator="greaterThan">
      <formula>AM30</formula>
    </cfRule>
  </conditionalFormatting>
  <conditionalFormatting sqref="AL30">
    <cfRule type="cellIs" dxfId="2062" priority="2973" operator="greaterThan">
      <formula>AM30</formula>
    </cfRule>
  </conditionalFormatting>
  <conditionalFormatting sqref="AL30">
    <cfRule type="cellIs" dxfId="2061" priority="2972" operator="greaterThan">
      <formula>AM30</formula>
    </cfRule>
  </conditionalFormatting>
  <conditionalFormatting sqref="AM30">
    <cfRule type="cellIs" dxfId="2060" priority="2970" operator="lessThan">
      <formula>AL30</formula>
    </cfRule>
    <cfRule type="expression" dxfId="2059" priority="2971">
      <formula>AM30&gt;5*AL30</formula>
    </cfRule>
  </conditionalFormatting>
  <conditionalFormatting sqref="AL30">
    <cfRule type="cellIs" dxfId="2058" priority="2969" operator="greaterThan">
      <formula>AM30</formula>
    </cfRule>
  </conditionalFormatting>
  <conditionalFormatting sqref="AL30">
    <cfRule type="cellIs" dxfId="2057" priority="2968" operator="greaterThan">
      <formula>AM30</formula>
    </cfRule>
  </conditionalFormatting>
  <conditionalFormatting sqref="AL30">
    <cfRule type="cellIs" dxfId="2056" priority="2967" operator="greaterThan">
      <formula>AM30</formula>
    </cfRule>
  </conditionalFormatting>
  <conditionalFormatting sqref="AL30">
    <cfRule type="cellIs" dxfId="2055" priority="2966" operator="greaterThan">
      <formula>AM30</formula>
    </cfRule>
  </conditionalFormatting>
  <conditionalFormatting sqref="AL30">
    <cfRule type="cellIs" dxfId="2054" priority="2965" operator="greaterThan">
      <formula>AM30</formula>
    </cfRule>
  </conditionalFormatting>
  <conditionalFormatting sqref="AL30">
    <cfRule type="cellIs" dxfId="2053" priority="2964" operator="greaterThan">
      <formula>AM30</formula>
    </cfRule>
  </conditionalFormatting>
  <conditionalFormatting sqref="AL30">
    <cfRule type="cellIs" dxfId="2052" priority="2963" operator="greaterThan">
      <formula>AM30</formula>
    </cfRule>
  </conditionalFormatting>
  <conditionalFormatting sqref="AM30">
    <cfRule type="cellIs" dxfId="2051" priority="2961" operator="lessThan">
      <formula>AL30</formula>
    </cfRule>
    <cfRule type="expression" dxfId="2050" priority="2962">
      <formula>AM30&gt;5*AL30</formula>
    </cfRule>
  </conditionalFormatting>
  <conditionalFormatting sqref="AL30">
    <cfRule type="cellIs" dxfId="2049" priority="2960" operator="greaterThan">
      <formula>AM30</formula>
    </cfRule>
  </conditionalFormatting>
  <conditionalFormatting sqref="AL30">
    <cfRule type="cellIs" dxfId="2048" priority="2959" operator="greaterThan">
      <formula>AM30</formula>
    </cfRule>
  </conditionalFormatting>
  <conditionalFormatting sqref="AL30">
    <cfRule type="cellIs" dxfId="2047" priority="2958" operator="greaterThan">
      <formula>AM30</formula>
    </cfRule>
  </conditionalFormatting>
  <conditionalFormatting sqref="AL30">
    <cfRule type="cellIs" dxfId="2046" priority="2957" operator="greaterThan">
      <formula>AM30</formula>
    </cfRule>
  </conditionalFormatting>
  <conditionalFormatting sqref="AL30">
    <cfRule type="cellIs" dxfId="2045" priority="2956" operator="greaterThan">
      <formula>AM30</formula>
    </cfRule>
  </conditionalFormatting>
  <conditionalFormatting sqref="AL30">
    <cfRule type="cellIs" dxfId="2044" priority="2955" operator="greaterThan">
      <formula>AM30</formula>
    </cfRule>
  </conditionalFormatting>
  <conditionalFormatting sqref="AL30">
    <cfRule type="cellIs" dxfId="2043" priority="2954" operator="greaterThan">
      <formula>AM30</formula>
    </cfRule>
  </conditionalFormatting>
  <conditionalFormatting sqref="AL30">
    <cfRule type="cellIs" dxfId="2042" priority="2953" operator="greaterThan">
      <formula>AM30</formula>
    </cfRule>
  </conditionalFormatting>
  <conditionalFormatting sqref="AL30">
    <cfRule type="cellIs" dxfId="2041" priority="2952" operator="greaterThan">
      <formula>AM30</formula>
    </cfRule>
  </conditionalFormatting>
  <conditionalFormatting sqref="AM30">
    <cfRule type="cellIs" dxfId="2040" priority="2950" operator="lessThan">
      <formula>AL30</formula>
    </cfRule>
    <cfRule type="expression" dxfId="2039" priority="2951">
      <formula>AM30&gt;5*AL30</formula>
    </cfRule>
  </conditionalFormatting>
  <conditionalFormatting sqref="AM30">
    <cfRule type="cellIs" dxfId="2038" priority="2948" operator="lessThan">
      <formula>AL30</formula>
    </cfRule>
    <cfRule type="expression" dxfId="2037" priority="2949">
      <formula>AM30&gt;5*AL30</formula>
    </cfRule>
  </conditionalFormatting>
  <conditionalFormatting sqref="AF29">
    <cfRule type="cellIs" dxfId="2036" priority="2947" operator="greaterThan">
      <formula>AG29</formula>
    </cfRule>
  </conditionalFormatting>
  <conditionalFormatting sqref="AF29">
    <cfRule type="cellIs" dxfId="2035" priority="2946" operator="greaterThan">
      <formula>AG29</formula>
    </cfRule>
  </conditionalFormatting>
  <conditionalFormatting sqref="AF29">
    <cfRule type="cellIs" dxfId="2034" priority="2945" operator="greaterThan">
      <formula>AG29</formula>
    </cfRule>
  </conditionalFormatting>
  <conditionalFormatting sqref="AF29">
    <cfRule type="cellIs" dxfId="2033" priority="2944" operator="greaterThan">
      <formula>AG29</formula>
    </cfRule>
  </conditionalFormatting>
  <conditionalFormatting sqref="AF29">
    <cfRule type="cellIs" dxfId="2032" priority="2943" operator="greaterThan">
      <formula>AG29</formula>
    </cfRule>
  </conditionalFormatting>
  <conditionalFormatting sqref="AF29">
    <cfRule type="cellIs" dxfId="2031" priority="2942" operator="greaterThan">
      <formula>AG29</formula>
    </cfRule>
  </conditionalFormatting>
  <conditionalFormatting sqref="AF29">
    <cfRule type="cellIs" dxfId="2030" priority="2941" operator="greaterThan">
      <formula>AG29</formula>
    </cfRule>
  </conditionalFormatting>
  <conditionalFormatting sqref="AF29">
    <cfRule type="cellIs" dxfId="2029" priority="2940" operator="greaterThan">
      <formula>AG29</formula>
    </cfRule>
  </conditionalFormatting>
  <conditionalFormatting sqref="AF29">
    <cfRule type="cellIs" dxfId="2028" priority="2939" operator="greaterThan">
      <formula>AG29</formula>
    </cfRule>
  </conditionalFormatting>
  <conditionalFormatting sqref="AF29">
    <cfRule type="cellIs" dxfId="2027" priority="2938" operator="greaterThan">
      <formula>AG29</formula>
    </cfRule>
  </conditionalFormatting>
  <conditionalFormatting sqref="AF29">
    <cfRule type="cellIs" dxfId="2026" priority="2937" operator="greaterThan">
      <formula>AG29</formula>
    </cfRule>
  </conditionalFormatting>
  <conditionalFormatting sqref="AF29">
    <cfRule type="cellIs" dxfId="2025" priority="2936" operator="greaterThan">
      <formula>AG29</formula>
    </cfRule>
  </conditionalFormatting>
  <conditionalFormatting sqref="AF29">
    <cfRule type="cellIs" dxfId="2024" priority="2935" operator="greaterThan">
      <formula>AG29</formula>
    </cfRule>
  </conditionalFormatting>
  <conditionalFormatting sqref="AF29">
    <cfRule type="cellIs" dxfId="2023" priority="2934" operator="greaterThan">
      <formula>AG29</formula>
    </cfRule>
  </conditionalFormatting>
  <conditionalFormatting sqref="AF29">
    <cfRule type="cellIs" dxfId="2022" priority="2933" operator="greaterThan">
      <formula>AG29</formula>
    </cfRule>
  </conditionalFormatting>
  <conditionalFormatting sqref="AF29">
    <cfRule type="cellIs" dxfId="2021" priority="2932" operator="greaterThan">
      <formula>AG29</formula>
    </cfRule>
  </conditionalFormatting>
  <conditionalFormatting sqref="AF29">
    <cfRule type="cellIs" dxfId="2020" priority="2931" operator="greaterThan">
      <formula>AG29</formula>
    </cfRule>
  </conditionalFormatting>
  <conditionalFormatting sqref="AF29">
    <cfRule type="cellIs" dxfId="2019" priority="2930" operator="greaterThan">
      <formula>AG29</formula>
    </cfRule>
  </conditionalFormatting>
  <conditionalFormatting sqref="AF29">
    <cfRule type="cellIs" dxfId="2018" priority="2929" operator="greaterThan">
      <formula>AG29</formula>
    </cfRule>
  </conditionalFormatting>
  <conditionalFormatting sqref="AF29">
    <cfRule type="cellIs" dxfId="2017" priority="2928" operator="greaterThan">
      <formula>AG29</formula>
    </cfRule>
  </conditionalFormatting>
  <conditionalFormatting sqref="AF29">
    <cfRule type="cellIs" dxfId="2016" priority="2927" operator="greaterThan">
      <formula>AG29</formula>
    </cfRule>
  </conditionalFormatting>
  <conditionalFormatting sqref="AF29">
    <cfRule type="cellIs" dxfId="2015" priority="2926" operator="greaterThan">
      <formula>AG29</formula>
    </cfRule>
  </conditionalFormatting>
  <conditionalFormatting sqref="AF29">
    <cfRule type="cellIs" dxfId="2014" priority="2925" operator="greaterThan">
      <formula>AG29</formula>
    </cfRule>
  </conditionalFormatting>
  <conditionalFormatting sqref="AF29">
    <cfRule type="cellIs" dxfId="2013" priority="2924" operator="greaterThan">
      <formula>AG29</formula>
    </cfRule>
  </conditionalFormatting>
  <conditionalFormatting sqref="AF29">
    <cfRule type="cellIs" dxfId="2012" priority="2923" operator="greaterThan">
      <formula>AG29</formula>
    </cfRule>
  </conditionalFormatting>
  <conditionalFormatting sqref="AF29">
    <cfRule type="cellIs" dxfId="2011" priority="2922" operator="greaterThan">
      <formula>AG29</formula>
    </cfRule>
  </conditionalFormatting>
  <conditionalFormatting sqref="AF29">
    <cfRule type="cellIs" dxfId="2010" priority="2921" operator="greaterThan">
      <formula>AG29</formula>
    </cfRule>
  </conditionalFormatting>
  <conditionalFormatting sqref="AF29">
    <cfRule type="cellIs" dxfId="2009" priority="2920" operator="greaterThan">
      <formula>AG29</formula>
    </cfRule>
  </conditionalFormatting>
  <conditionalFormatting sqref="AG29">
    <cfRule type="cellIs" dxfId="2008" priority="2918" operator="lessThan">
      <formula>AF29</formula>
    </cfRule>
    <cfRule type="expression" dxfId="2007" priority="2919">
      <formula>AG29&gt;5*AF29</formula>
    </cfRule>
  </conditionalFormatting>
  <conditionalFormatting sqref="AF29">
    <cfRule type="cellIs" dxfId="2006" priority="2917" operator="greaterThan">
      <formula>AG29</formula>
    </cfRule>
  </conditionalFormatting>
  <conditionalFormatting sqref="AF29">
    <cfRule type="cellIs" dxfId="2005" priority="2916" operator="greaterThan">
      <formula>AG29</formula>
    </cfRule>
  </conditionalFormatting>
  <conditionalFormatting sqref="AF29">
    <cfRule type="cellIs" dxfId="2004" priority="2915" operator="greaterThan">
      <formula>AG29</formula>
    </cfRule>
  </conditionalFormatting>
  <conditionalFormatting sqref="AF29">
    <cfRule type="cellIs" dxfId="2003" priority="2914" operator="greaterThan">
      <formula>AG29</formula>
    </cfRule>
  </conditionalFormatting>
  <conditionalFormatting sqref="AF29">
    <cfRule type="cellIs" dxfId="2002" priority="2913" operator="greaterThan">
      <formula>AG29</formula>
    </cfRule>
  </conditionalFormatting>
  <conditionalFormatting sqref="AF29">
    <cfRule type="cellIs" dxfId="2001" priority="2912" operator="greaterThan">
      <formula>AG29</formula>
    </cfRule>
  </conditionalFormatting>
  <conditionalFormatting sqref="AF29">
    <cfRule type="cellIs" dxfId="2000" priority="2911" operator="greaterThan">
      <formula>AG29</formula>
    </cfRule>
  </conditionalFormatting>
  <conditionalFormatting sqref="AF29">
    <cfRule type="cellIs" dxfId="1999" priority="2910" operator="greaterThan">
      <formula>AG29</formula>
    </cfRule>
  </conditionalFormatting>
  <conditionalFormatting sqref="AF29">
    <cfRule type="cellIs" dxfId="1998" priority="2909" operator="greaterThan">
      <formula>AG29</formula>
    </cfRule>
  </conditionalFormatting>
  <conditionalFormatting sqref="AF29">
    <cfRule type="cellIs" dxfId="1997" priority="2908" operator="greaterThan">
      <formula>AG29</formula>
    </cfRule>
  </conditionalFormatting>
  <conditionalFormatting sqref="AF29">
    <cfRule type="cellIs" dxfId="1996" priority="2907" operator="greaterThan">
      <formula>AG29</formula>
    </cfRule>
  </conditionalFormatting>
  <conditionalFormatting sqref="AG29">
    <cfRule type="cellIs" dxfId="1995" priority="2905" operator="lessThan">
      <formula>AF29</formula>
    </cfRule>
    <cfRule type="expression" dxfId="1994" priority="2906">
      <formula>AG29&gt;5*AF29</formula>
    </cfRule>
  </conditionalFormatting>
  <conditionalFormatting sqref="AF29">
    <cfRule type="cellIs" dxfId="1993" priority="2904" operator="greaterThan">
      <formula>AG29</formula>
    </cfRule>
  </conditionalFormatting>
  <conditionalFormatting sqref="AF29">
    <cfRule type="cellIs" dxfId="1992" priority="2903" operator="greaterThan">
      <formula>AG29</formula>
    </cfRule>
  </conditionalFormatting>
  <conditionalFormatting sqref="AF29">
    <cfRule type="cellIs" dxfId="1991" priority="2902" operator="greaterThan">
      <formula>AG29</formula>
    </cfRule>
  </conditionalFormatting>
  <conditionalFormatting sqref="AF29">
    <cfRule type="cellIs" dxfId="1990" priority="2901" operator="greaterThan">
      <formula>AG29</formula>
    </cfRule>
  </conditionalFormatting>
  <conditionalFormatting sqref="AF29">
    <cfRule type="cellIs" dxfId="1989" priority="2900" operator="greaterThan">
      <formula>AG29</formula>
    </cfRule>
  </conditionalFormatting>
  <conditionalFormatting sqref="AF29">
    <cfRule type="cellIs" dxfId="1988" priority="2899" operator="greaterThan">
      <formula>AG29</formula>
    </cfRule>
  </conditionalFormatting>
  <conditionalFormatting sqref="AF29">
    <cfRule type="cellIs" dxfId="1987" priority="2898" operator="greaterThan">
      <formula>AG29</formula>
    </cfRule>
  </conditionalFormatting>
  <conditionalFormatting sqref="AG29">
    <cfRule type="cellIs" dxfId="1986" priority="2896" operator="lessThan">
      <formula>AF29</formula>
    </cfRule>
    <cfRule type="expression" dxfId="1985" priority="2897">
      <formula>AG29&gt;5*AF29</formula>
    </cfRule>
  </conditionalFormatting>
  <conditionalFormatting sqref="AF29">
    <cfRule type="cellIs" dxfId="1984" priority="2895" operator="greaterThan">
      <formula>AG29</formula>
    </cfRule>
  </conditionalFormatting>
  <conditionalFormatting sqref="AF29">
    <cfRule type="cellIs" dxfId="1983" priority="2894" operator="greaterThan">
      <formula>AG29</formula>
    </cfRule>
  </conditionalFormatting>
  <conditionalFormatting sqref="AF29">
    <cfRule type="cellIs" dxfId="1982" priority="2893" operator="greaterThan">
      <formula>AG29</formula>
    </cfRule>
  </conditionalFormatting>
  <conditionalFormatting sqref="AF29">
    <cfRule type="cellIs" dxfId="1981" priority="2892" operator="greaterThan">
      <formula>AG29</formula>
    </cfRule>
  </conditionalFormatting>
  <conditionalFormatting sqref="AF29">
    <cfRule type="cellIs" dxfId="1980" priority="2891" operator="greaterThan">
      <formula>AG29</formula>
    </cfRule>
  </conditionalFormatting>
  <conditionalFormatting sqref="AF29">
    <cfRule type="cellIs" dxfId="1979" priority="2890" operator="greaterThan">
      <formula>AG29</formula>
    </cfRule>
  </conditionalFormatting>
  <conditionalFormatting sqref="AF29">
    <cfRule type="cellIs" dxfId="1978" priority="2889" operator="greaterThan">
      <formula>AG29</formula>
    </cfRule>
  </conditionalFormatting>
  <conditionalFormatting sqref="AF29">
    <cfRule type="cellIs" dxfId="1977" priority="2888" operator="greaterThan">
      <formula>AG29</formula>
    </cfRule>
  </conditionalFormatting>
  <conditionalFormatting sqref="AF29">
    <cfRule type="cellIs" dxfId="1976" priority="2887" operator="greaterThan">
      <formula>AG29</formula>
    </cfRule>
  </conditionalFormatting>
  <conditionalFormatting sqref="AG29">
    <cfRule type="cellIs" dxfId="1975" priority="2885" operator="lessThan">
      <formula>AF29</formula>
    </cfRule>
    <cfRule type="expression" dxfId="1974" priority="2886">
      <formula>AG29&gt;5*AF29</formula>
    </cfRule>
  </conditionalFormatting>
  <conditionalFormatting sqref="AG29">
    <cfRule type="cellIs" dxfId="1973" priority="2883" operator="lessThan">
      <formula>AF29</formula>
    </cfRule>
    <cfRule type="expression" dxfId="1972" priority="2884">
      <formula>AG29&gt;5*AF29</formula>
    </cfRule>
  </conditionalFormatting>
  <conditionalFormatting sqref="AL28">
    <cfRule type="cellIs" dxfId="1971" priority="2734" operator="greaterThan">
      <formula>AM28</formula>
    </cfRule>
  </conditionalFormatting>
  <conditionalFormatting sqref="AL28">
    <cfRule type="cellIs" dxfId="1970" priority="2733" operator="greaterThan">
      <formula>AM28</formula>
    </cfRule>
  </conditionalFormatting>
  <conditionalFormatting sqref="AL28">
    <cfRule type="cellIs" dxfId="1969" priority="2732" operator="greaterThan">
      <formula>AM28</formula>
    </cfRule>
  </conditionalFormatting>
  <conditionalFormatting sqref="AL28">
    <cfRule type="cellIs" dxfId="1968" priority="2731" operator="greaterThan">
      <formula>AM28</formula>
    </cfRule>
  </conditionalFormatting>
  <conditionalFormatting sqref="AL28">
    <cfRule type="cellIs" dxfId="1967" priority="2730" operator="greaterThan">
      <formula>AM28</formula>
    </cfRule>
  </conditionalFormatting>
  <conditionalFormatting sqref="AL28">
    <cfRule type="cellIs" dxfId="1966" priority="2729" operator="greaterThan">
      <formula>AM28</formula>
    </cfRule>
  </conditionalFormatting>
  <conditionalFormatting sqref="AL28">
    <cfRule type="cellIs" dxfId="1965" priority="2728" operator="greaterThan">
      <formula>AM28</formula>
    </cfRule>
  </conditionalFormatting>
  <conditionalFormatting sqref="AL28">
    <cfRule type="cellIs" dxfId="1964" priority="2727" operator="greaterThan">
      <formula>AM28</formula>
    </cfRule>
  </conditionalFormatting>
  <conditionalFormatting sqref="AL28">
    <cfRule type="cellIs" dxfId="1963" priority="2726" operator="greaterThan">
      <formula>AM28</formula>
    </cfRule>
  </conditionalFormatting>
  <conditionalFormatting sqref="AL28">
    <cfRule type="cellIs" dxfId="1962" priority="2725" operator="greaterThan">
      <formula>AM28</formula>
    </cfRule>
  </conditionalFormatting>
  <conditionalFormatting sqref="AL28">
    <cfRule type="cellIs" dxfId="1961" priority="2724" operator="greaterThan">
      <formula>AM28</formula>
    </cfRule>
  </conditionalFormatting>
  <conditionalFormatting sqref="AM28">
    <cfRule type="cellIs" dxfId="1960" priority="2722" operator="lessThan">
      <formula>AL28</formula>
    </cfRule>
    <cfRule type="expression" dxfId="1959" priority="2723">
      <formula>AM28&gt;5*AL28</formula>
    </cfRule>
  </conditionalFormatting>
  <conditionalFormatting sqref="AL28">
    <cfRule type="cellIs" dxfId="1958" priority="2721" operator="greaterThan">
      <formula>AM28</formula>
    </cfRule>
  </conditionalFormatting>
  <conditionalFormatting sqref="AL28">
    <cfRule type="cellIs" dxfId="1957" priority="2720" operator="greaterThan">
      <formula>AM28</formula>
    </cfRule>
  </conditionalFormatting>
  <conditionalFormatting sqref="AL28">
    <cfRule type="cellIs" dxfId="1956" priority="2719" operator="greaterThan">
      <formula>AM28</formula>
    </cfRule>
  </conditionalFormatting>
  <conditionalFormatting sqref="AL28">
    <cfRule type="cellIs" dxfId="1955" priority="2718" operator="greaterThan">
      <formula>AM28</formula>
    </cfRule>
  </conditionalFormatting>
  <conditionalFormatting sqref="AL28">
    <cfRule type="cellIs" dxfId="1954" priority="2717" operator="greaterThan">
      <formula>AM28</formula>
    </cfRule>
  </conditionalFormatting>
  <conditionalFormatting sqref="AL28">
    <cfRule type="cellIs" dxfId="1953" priority="2716" operator="greaterThan">
      <formula>AM28</formula>
    </cfRule>
  </conditionalFormatting>
  <conditionalFormatting sqref="AL28">
    <cfRule type="cellIs" dxfId="1952" priority="2715" operator="greaterThan">
      <formula>AM28</formula>
    </cfRule>
  </conditionalFormatting>
  <conditionalFormatting sqref="AL28">
    <cfRule type="cellIs" dxfId="1951" priority="2714" operator="greaterThan">
      <formula>AM28</formula>
    </cfRule>
  </conditionalFormatting>
  <conditionalFormatting sqref="AL28">
    <cfRule type="cellIs" dxfId="1950" priority="2713" operator="greaterThan">
      <formula>AM28</formula>
    </cfRule>
  </conditionalFormatting>
  <conditionalFormatting sqref="AL28">
    <cfRule type="cellIs" dxfId="1949" priority="2712" operator="greaterThan">
      <formula>AM28</formula>
    </cfRule>
  </conditionalFormatting>
  <conditionalFormatting sqref="AL28">
    <cfRule type="cellIs" dxfId="1948" priority="2711" operator="greaterThan">
      <formula>AM28</formula>
    </cfRule>
  </conditionalFormatting>
  <conditionalFormatting sqref="AL28">
    <cfRule type="cellIs" dxfId="1947" priority="2710" operator="greaterThan">
      <formula>AM28</formula>
    </cfRule>
  </conditionalFormatting>
  <conditionalFormatting sqref="AL28">
    <cfRule type="cellIs" dxfId="1946" priority="2709" operator="greaterThan">
      <formula>AM28</formula>
    </cfRule>
  </conditionalFormatting>
  <conditionalFormatting sqref="AL28">
    <cfRule type="cellIs" dxfId="1945" priority="2708" operator="greaterThan">
      <formula>AM28</formula>
    </cfRule>
  </conditionalFormatting>
  <conditionalFormatting sqref="AL28">
    <cfRule type="cellIs" dxfId="1944" priority="2707" operator="greaterThan">
      <formula>AM28</formula>
    </cfRule>
  </conditionalFormatting>
  <conditionalFormatting sqref="AL28">
    <cfRule type="cellIs" dxfId="1943" priority="2706" operator="greaterThan">
      <formula>AM28</formula>
    </cfRule>
  </conditionalFormatting>
  <conditionalFormatting sqref="AL28">
    <cfRule type="cellIs" dxfId="1942" priority="2705" operator="greaterThan">
      <formula>AM28</formula>
    </cfRule>
  </conditionalFormatting>
  <conditionalFormatting sqref="AL28">
    <cfRule type="cellIs" dxfId="1941" priority="2704" operator="greaterThan">
      <formula>AM28</formula>
    </cfRule>
  </conditionalFormatting>
  <conditionalFormatting sqref="AL28">
    <cfRule type="cellIs" dxfId="1940" priority="2703" operator="greaterThan">
      <formula>AM28</formula>
    </cfRule>
  </conditionalFormatting>
  <conditionalFormatting sqref="AL28">
    <cfRule type="cellIs" dxfId="1939" priority="2702" operator="greaterThan">
      <formula>AM28</formula>
    </cfRule>
  </conditionalFormatting>
  <conditionalFormatting sqref="AL28">
    <cfRule type="cellIs" dxfId="1938" priority="2701" operator="greaterThan">
      <formula>AM28</formula>
    </cfRule>
  </conditionalFormatting>
  <conditionalFormatting sqref="AL28">
    <cfRule type="cellIs" dxfId="1937" priority="2700" operator="greaterThan">
      <formula>AM28</formula>
    </cfRule>
  </conditionalFormatting>
  <conditionalFormatting sqref="AL28">
    <cfRule type="cellIs" dxfId="1936" priority="2699" operator="greaterThan">
      <formula>AM28</formula>
    </cfRule>
  </conditionalFormatting>
  <conditionalFormatting sqref="AL28">
    <cfRule type="cellIs" dxfId="1935" priority="2698" operator="greaterThan">
      <formula>AM28</formula>
    </cfRule>
  </conditionalFormatting>
  <conditionalFormatting sqref="AM28">
    <cfRule type="cellIs" dxfId="1934" priority="2696" operator="lessThan">
      <formula>AL28</formula>
    </cfRule>
    <cfRule type="expression" dxfId="1933" priority="2697">
      <formula>AM28&gt;5*AL28</formula>
    </cfRule>
  </conditionalFormatting>
  <conditionalFormatting sqref="AL28">
    <cfRule type="cellIs" dxfId="1932" priority="2695" operator="greaterThan">
      <formula>AM28</formula>
    </cfRule>
  </conditionalFormatting>
  <conditionalFormatting sqref="AL28">
    <cfRule type="cellIs" dxfId="1931" priority="2694" operator="greaterThan">
      <formula>AM28</formula>
    </cfRule>
  </conditionalFormatting>
  <conditionalFormatting sqref="AL28">
    <cfRule type="cellIs" dxfId="1930" priority="2693" operator="greaterThan">
      <formula>AM28</formula>
    </cfRule>
  </conditionalFormatting>
  <conditionalFormatting sqref="AL28">
    <cfRule type="cellIs" dxfId="1929" priority="2692" operator="greaterThan">
      <formula>AM28</formula>
    </cfRule>
  </conditionalFormatting>
  <conditionalFormatting sqref="AL28">
    <cfRule type="cellIs" dxfId="1928" priority="2691" operator="greaterThan">
      <formula>AM28</formula>
    </cfRule>
  </conditionalFormatting>
  <conditionalFormatting sqref="AL28">
    <cfRule type="cellIs" dxfId="1927" priority="2690" operator="greaterThan">
      <formula>AM28</formula>
    </cfRule>
  </conditionalFormatting>
  <conditionalFormatting sqref="AL28">
    <cfRule type="cellIs" dxfId="1926" priority="2689" operator="greaterThan">
      <formula>AM28</formula>
    </cfRule>
  </conditionalFormatting>
  <conditionalFormatting sqref="AL28">
    <cfRule type="cellIs" dxfId="1925" priority="2688" operator="greaterThan">
      <formula>AM28</formula>
    </cfRule>
  </conditionalFormatting>
  <conditionalFormatting sqref="AL28">
    <cfRule type="cellIs" dxfId="1924" priority="2687" operator="greaterThan">
      <formula>AM28</formula>
    </cfRule>
  </conditionalFormatting>
  <conditionalFormatting sqref="AL28">
    <cfRule type="cellIs" dxfId="1923" priority="2686" operator="greaterThan">
      <formula>AM28</formula>
    </cfRule>
  </conditionalFormatting>
  <conditionalFormatting sqref="AL28">
    <cfRule type="cellIs" dxfId="1922" priority="2685" operator="greaterThan">
      <formula>AM28</formula>
    </cfRule>
  </conditionalFormatting>
  <conditionalFormatting sqref="AM28">
    <cfRule type="cellIs" dxfId="1921" priority="2683" operator="lessThan">
      <formula>AL28</formula>
    </cfRule>
    <cfRule type="expression" dxfId="1920" priority="2684">
      <formula>AM28&gt;5*AL28</formula>
    </cfRule>
  </conditionalFormatting>
  <conditionalFormatting sqref="AL28">
    <cfRule type="cellIs" dxfId="1919" priority="2682" operator="greaterThan">
      <formula>AM28</formula>
    </cfRule>
  </conditionalFormatting>
  <conditionalFormatting sqref="AL28">
    <cfRule type="cellIs" dxfId="1918" priority="2681" operator="greaterThan">
      <formula>AM28</formula>
    </cfRule>
  </conditionalFormatting>
  <conditionalFormatting sqref="AL28">
    <cfRule type="cellIs" dxfId="1917" priority="2680" operator="greaterThan">
      <formula>AM28</formula>
    </cfRule>
  </conditionalFormatting>
  <conditionalFormatting sqref="AL28">
    <cfRule type="cellIs" dxfId="1916" priority="2679" operator="greaterThan">
      <formula>AM28</formula>
    </cfRule>
  </conditionalFormatting>
  <conditionalFormatting sqref="AL28">
    <cfRule type="cellIs" dxfId="1915" priority="2678" operator="greaterThan">
      <formula>AM28</formula>
    </cfRule>
  </conditionalFormatting>
  <conditionalFormatting sqref="AL28">
    <cfRule type="cellIs" dxfId="1914" priority="2677" operator="greaterThan">
      <formula>AM28</formula>
    </cfRule>
  </conditionalFormatting>
  <conditionalFormatting sqref="AL28">
    <cfRule type="cellIs" dxfId="1913" priority="2676" operator="greaterThan">
      <formula>AM28</formula>
    </cfRule>
  </conditionalFormatting>
  <conditionalFormatting sqref="AM28">
    <cfRule type="cellIs" dxfId="1912" priority="2674" operator="lessThan">
      <formula>AL28</formula>
    </cfRule>
    <cfRule type="expression" dxfId="1911" priority="2675">
      <formula>AM28&gt;5*AL28</formula>
    </cfRule>
  </conditionalFormatting>
  <conditionalFormatting sqref="AL28">
    <cfRule type="cellIs" dxfId="1910" priority="2673" operator="greaterThan">
      <formula>AM28</formula>
    </cfRule>
  </conditionalFormatting>
  <conditionalFormatting sqref="AL28">
    <cfRule type="cellIs" dxfId="1909" priority="2672" operator="greaterThan">
      <formula>AM28</formula>
    </cfRule>
  </conditionalFormatting>
  <conditionalFormatting sqref="AL28">
    <cfRule type="cellIs" dxfId="1908" priority="2671" operator="greaterThan">
      <formula>AM28</formula>
    </cfRule>
  </conditionalFormatting>
  <conditionalFormatting sqref="AL28">
    <cfRule type="cellIs" dxfId="1907" priority="2670" operator="greaterThan">
      <formula>AM28</formula>
    </cfRule>
  </conditionalFormatting>
  <conditionalFormatting sqref="AL28">
    <cfRule type="cellIs" dxfId="1906" priority="2669" operator="greaterThan">
      <formula>AM28</formula>
    </cfRule>
  </conditionalFormatting>
  <conditionalFormatting sqref="AL28">
    <cfRule type="cellIs" dxfId="1905" priority="2668" operator="greaterThan">
      <formula>AM28</formula>
    </cfRule>
  </conditionalFormatting>
  <conditionalFormatting sqref="AL28">
    <cfRule type="cellIs" dxfId="1904" priority="2667" operator="greaterThan">
      <formula>AM28</formula>
    </cfRule>
  </conditionalFormatting>
  <conditionalFormatting sqref="AL28">
    <cfRule type="cellIs" dxfId="1903" priority="2666" operator="greaterThan">
      <formula>AM28</formula>
    </cfRule>
  </conditionalFormatting>
  <conditionalFormatting sqref="AL28">
    <cfRule type="cellIs" dxfId="1902" priority="2665" operator="greaterThan">
      <formula>AM28</formula>
    </cfRule>
  </conditionalFormatting>
  <conditionalFormatting sqref="AM28">
    <cfRule type="cellIs" dxfId="1901" priority="2663" operator="lessThan">
      <formula>AL28</formula>
    </cfRule>
    <cfRule type="expression" dxfId="1900" priority="2664">
      <formula>AM28&gt;5*AL28</formula>
    </cfRule>
  </conditionalFormatting>
  <conditionalFormatting sqref="AM28">
    <cfRule type="cellIs" dxfId="1899" priority="2661" operator="lessThan">
      <formula>AL28</formula>
    </cfRule>
    <cfRule type="expression" dxfId="1898" priority="2662">
      <formula>AM28&gt;5*AL28</formula>
    </cfRule>
  </conditionalFormatting>
  <conditionalFormatting sqref="AN28">
    <cfRule type="cellIs" dxfId="1897" priority="2660" operator="greaterThan">
      <formula>AO28</formula>
    </cfRule>
  </conditionalFormatting>
  <conditionalFormatting sqref="AN28">
    <cfRule type="cellIs" dxfId="1896" priority="2659" operator="greaterThan">
      <formula>AO28</formula>
    </cfRule>
  </conditionalFormatting>
  <conditionalFormatting sqref="AN28">
    <cfRule type="cellIs" dxfId="1895" priority="2658" operator="greaterThan">
      <formula>AO28</formula>
    </cfRule>
  </conditionalFormatting>
  <conditionalFormatting sqref="AN28">
    <cfRule type="cellIs" dxfId="1894" priority="2657" operator="greaterThan">
      <formula>AO28</formula>
    </cfRule>
  </conditionalFormatting>
  <conditionalFormatting sqref="AN28">
    <cfRule type="cellIs" dxfId="1893" priority="2656" operator="greaterThan">
      <formula>AO28</formula>
    </cfRule>
  </conditionalFormatting>
  <conditionalFormatting sqref="AN28">
    <cfRule type="cellIs" dxfId="1892" priority="2655" operator="greaterThan">
      <formula>AO28</formula>
    </cfRule>
  </conditionalFormatting>
  <conditionalFormatting sqref="AN28">
    <cfRule type="cellIs" dxfId="1891" priority="2654" operator="greaterThan">
      <formula>AO28</formula>
    </cfRule>
  </conditionalFormatting>
  <conditionalFormatting sqref="AN28">
    <cfRule type="cellIs" dxfId="1890" priority="2653" operator="greaterThan">
      <formula>AO28</formula>
    </cfRule>
  </conditionalFormatting>
  <conditionalFormatting sqref="AN28">
    <cfRule type="cellIs" dxfId="1889" priority="2652" operator="greaterThan">
      <formula>AO28</formula>
    </cfRule>
  </conditionalFormatting>
  <conditionalFormatting sqref="AN28">
    <cfRule type="cellIs" dxfId="1888" priority="2651" operator="greaterThan">
      <formula>AO28</formula>
    </cfRule>
  </conditionalFormatting>
  <conditionalFormatting sqref="AN28">
    <cfRule type="cellIs" dxfId="1887" priority="2650" operator="greaterThan">
      <formula>AO28</formula>
    </cfRule>
  </conditionalFormatting>
  <conditionalFormatting sqref="AO28">
    <cfRule type="cellIs" dxfId="1886" priority="2648" operator="lessThan">
      <formula>AN28</formula>
    </cfRule>
    <cfRule type="expression" dxfId="1885" priority="2649">
      <formula>AO28&gt;5*AN28</formula>
    </cfRule>
  </conditionalFormatting>
  <conditionalFormatting sqref="AN28">
    <cfRule type="cellIs" dxfId="1884" priority="2647" operator="greaterThan">
      <formula>AO28</formula>
    </cfRule>
  </conditionalFormatting>
  <conditionalFormatting sqref="AN28">
    <cfRule type="cellIs" dxfId="1883" priority="2646" operator="greaterThan">
      <formula>AO28</formula>
    </cfRule>
  </conditionalFormatting>
  <conditionalFormatting sqref="AN28">
    <cfRule type="cellIs" dxfId="1882" priority="2645" operator="greaterThan">
      <formula>AO28</formula>
    </cfRule>
  </conditionalFormatting>
  <conditionalFormatting sqref="AN28">
    <cfRule type="cellIs" dxfId="1881" priority="2644" operator="greaterThan">
      <formula>AO28</formula>
    </cfRule>
  </conditionalFormatting>
  <conditionalFormatting sqref="AN28">
    <cfRule type="cellIs" dxfId="1880" priority="2643" operator="greaterThan">
      <formula>AO28</formula>
    </cfRule>
  </conditionalFormatting>
  <conditionalFormatting sqref="AN28">
    <cfRule type="cellIs" dxfId="1879" priority="2642" operator="greaterThan">
      <formula>AO28</formula>
    </cfRule>
  </conditionalFormatting>
  <conditionalFormatting sqref="AN28">
    <cfRule type="cellIs" dxfId="1878" priority="2641" operator="greaterThan">
      <formula>AO28</formula>
    </cfRule>
  </conditionalFormatting>
  <conditionalFormatting sqref="AN28">
    <cfRule type="cellIs" dxfId="1877" priority="2640" operator="greaterThan">
      <formula>AO28</formula>
    </cfRule>
  </conditionalFormatting>
  <conditionalFormatting sqref="AN28">
    <cfRule type="cellIs" dxfId="1876" priority="2639" operator="greaterThan">
      <formula>AO28</formula>
    </cfRule>
  </conditionalFormatting>
  <conditionalFormatting sqref="AN28">
    <cfRule type="cellIs" dxfId="1875" priority="2638" operator="greaterThan">
      <formula>AO28</formula>
    </cfRule>
  </conditionalFormatting>
  <conditionalFormatting sqref="AN28">
    <cfRule type="cellIs" dxfId="1874" priority="2637" operator="greaterThan">
      <formula>AO28</formula>
    </cfRule>
  </conditionalFormatting>
  <conditionalFormatting sqref="AN28">
    <cfRule type="cellIs" dxfId="1873" priority="2636" operator="greaterThan">
      <formula>AO28</formula>
    </cfRule>
  </conditionalFormatting>
  <conditionalFormatting sqref="AN28">
    <cfRule type="cellIs" dxfId="1872" priority="2635" operator="greaterThan">
      <formula>AO28</formula>
    </cfRule>
  </conditionalFormatting>
  <conditionalFormatting sqref="AN28">
    <cfRule type="cellIs" dxfId="1871" priority="2634" operator="greaterThan">
      <formula>AO28</formula>
    </cfRule>
  </conditionalFormatting>
  <conditionalFormatting sqref="AN28">
    <cfRule type="cellIs" dxfId="1870" priority="2633" operator="greaterThan">
      <formula>AO28</formula>
    </cfRule>
  </conditionalFormatting>
  <conditionalFormatting sqref="AN28">
    <cfRule type="cellIs" dxfId="1869" priority="2632" operator="greaterThan">
      <formula>AO28</formula>
    </cfRule>
  </conditionalFormatting>
  <conditionalFormatting sqref="AN28">
    <cfRule type="cellIs" dxfId="1868" priority="2631" operator="greaterThan">
      <formula>AO28</formula>
    </cfRule>
  </conditionalFormatting>
  <conditionalFormatting sqref="AN28">
    <cfRule type="cellIs" dxfId="1867" priority="2630" operator="greaterThan">
      <formula>AO28</formula>
    </cfRule>
  </conditionalFormatting>
  <conditionalFormatting sqref="AN28">
    <cfRule type="cellIs" dxfId="1866" priority="2629" operator="greaterThan">
      <formula>AO28</formula>
    </cfRule>
  </conditionalFormatting>
  <conditionalFormatting sqref="AN28">
    <cfRule type="cellIs" dxfId="1865" priority="2628" operator="greaterThan">
      <formula>AO28</formula>
    </cfRule>
  </conditionalFormatting>
  <conditionalFormatting sqref="AN28">
    <cfRule type="cellIs" dxfId="1864" priority="2627" operator="greaterThan">
      <formula>AO28</formula>
    </cfRule>
  </conditionalFormatting>
  <conditionalFormatting sqref="AN28">
    <cfRule type="cellIs" dxfId="1863" priority="2626" operator="greaterThan">
      <formula>AO28</formula>
    </cfRule>
  </conditionalFormatting>
  <conditionalFormatting sqref="AN28">
    <cfRule type="cellIs" dxfId="1862" priority="2625" operator="greaterThan">
      <formula>AO28</formula>
    </cfRule>
  </conditionalFormatting>
  <conditionalFormatting sqref="AN28">
    <cfRule type="cellIs" dxfId="1861" priority="2624" operator="greaterThan">
      <formula>AO28</formula>
    </cfRule>
  </conditionalFormatting>
  <conditionalFormatting sqref="AO28">
    <cfRule type="cellIs" dxfId="1860" priority="2622" operator="lessThan">
      <formula>AN28</formula>
    </cfRule>
    <cfRule type="expression" dxfId="1859" priority="2623">
      <formula>AO28&gt;5*AN28</formula>
    </cfRule>
  </conditionalFormatting>
  <conditionalFormatting sqref="AN28">
    <cfRule type="cellIs" dxfId="1858" priority="2621" operator="greaterThan">
      <formula>AO28</formula>
    </cfRule>
  </conditionalFormatting>
  <conditionalFormatting sqref="AN28">
    <cfRule type="cellIs" dxfId="1857" priority="2620" operator="greaterThan">
      <formula>AO28</formula>
    </cfRule>
  </conditionalFormatting>
  <conditionalFormatting sqref="AN28">
    <cfRule type="cellIs" dxfId="1856" priority="2619" operator="greaterThan">
      <formula>AO28</formula>
    </cfRule>
  </conditionalFormatting>
  <conditionalFormatting sqref="AN28">
    <cfRule type="cellIs" dxfId="1855" priority="2618" operator="greaterThan">
      <formula>AO28</formula>
    </cfRule>
  </conditionalFormatting>
  <conditionalFormatting sqref="AN28">
    <cfRule type="cellIs" dxfId="1854" priority="2617" operator="greaterThan">
      <formula>AO28</formula>
    </cfRule>
  </conditionalFormatting>
  <conditionalFormatting sqref="AN28">
    <cfRule type="cellIs" dxfId="1853" priority="2616" operator="greaterThan">
      <formula>AO28</formula>
    </cfRule>
  </conditionalFormatting>
  <conditionalFormatting sqref="AN28">
    <cfRule type="cellIs" dxfId="1852" priority="2615" operator="greaterThan">
      <formula>AO28</formula>
    </cfRule>
  </conditionalFormatting>
  <conditionalFormatting sqref="AN28">
    <cfRule type="cellIs" dxfId="1851" priority="2614" operator="greaterThan">
      <formula>AO28</formula>
    </cfRule>
  </conditionalFormatting>
  <conditionalFormatting sqref="AN28">
    <cfRule type="cellIs" dxfId="1850" priority="2613" operator="greaterThan">
      <formula>AO28</formula>
    </cfRule>
  </conditionalFormatting>
  <conditionalFormatting sqref="AN28">
    <cfRule type="cellIs" dxfId="1849" priority="2612" operator="greaterThan">
      <formula>AO28</formula>
    </cfRule>
  </conditionalFormatting>
  <conditionalFormatting sqref="AN28">
    <cfRule type="cellIs" dxfId="1848" priority="2611" operator="greaterThan">
      <formula>AO28</formula>
    </cfRule>
  </conditionalFormatting>
  <conditionalFormatting sqref="AO28">
    <cfRule type="cellIs" dxfId="1847" priority="2609" operator="lessThan">
      <formula>AN28</formula>
    </cfRule>
    <cfRule type="expression" dxfId="1846" priority="2610">
      <formula>AO28&gt;5*AN28</formula>
    </cfRule>
  </conditionalFormatting>
  <conditionalFormatting sqref="AN28">
    <cfRule type="cellIs" dxfId="1845" priority="2608" operator="greaterThan">
      <formula>AO28</formula>
    </cfRule>
  </conditionalFormatting>
  <conditionalFormatting sqref="AN28">
    <cfRule type="cellIs" dxfId="1844" priority="2607" operator="greaterThan">
      <formula>AO28</formula>
    </cfRule>
  </conditionalFormatting>
  <conditionalFormatting sqref="AN28">
    <cfRule type="cellIs" dxfId="1843" priority="2606" operator="greaterThan">
      <formula>AO28</formula>
    </cfRule>
  </conditionalFormatting>
  <conditionalFormatting sqref="AN28">
    <cfRule type="cellIs" dxfId="1842" priority="2605" operator="greaterThan">
      <formula>AO28</formula>
    </cfRule>
  </conditionalFormatting>
  <conditionalFormatting sqref="AN28">
    <cfRule type="cellIs" dxfId="1841" priority="2604" operator="greaterThan">
      <formula>AO28</formula>
    </cfRule>
  </conditionalFormatting>
  <conditionalFormatting sqref="AN28">
    <cfRule type="cellIs" dxfId="1840" priority="2603" operator="greaterThan">
      <formula>AO28</formula>
    </cfRule>
  </conditionalFormatting>
  <conditionalFormatting sqref="AN28">
    <cfRule type="cellIs" dxfId="1839" priority="2602" operator="greaterThan">
      <formula>AO28</formula>
    </cfRule>
  </conditionalFormatting>
  <conditionalFormatting sqref="AO28">
    <cfRule type="cellIs" dxfId="1838" priority="2600" operator="lessThan">
      <formula>AN28</formula>
    </cfRule>
    <cfRule type="expression" dxfId="1837" priority="2601">
      <formula>AO28&gt;5*AN28</formula>
    </cfRule>
  </conditionalFormatting>
  <conditionalFormatting sqref="AN28">
    <cfRule type="cellIs" dxfId="1836" priority="2599" operator="greaterThan">
      <formula>AO28</formula>
    </cfRule>
  </conditionalFormatting>
  <conditionalFormatting sqref="AN28">
    <cfRule type="cellIs" dxfId="1835" priority="2598" operator="greaterThan">
      <formula>AO28</formula>
    </cfRule>
  </conditionalFormatting>
  <conditionalFormatting sqref="AN28">
    <cfRule type="cellIs" dxfId="1834" priority="2597" operator="greaterThan">
      <formula>AO28</formula>
    </cfRule>
  </conditionalFormatting>
  <conditionalFormatting sqref="AN28">
    <cfRule type="cellIs" dxfId="1833" priority="2596" operator="greaterThan">
      <formula>AO28</formula>
    </cfRule>
  </conditionalFormatting>
  <conditionalFormatting sqref="AN28">
    <cfRule type="cellIs" dxfId="1832" priority="2595" operator="greaterThan">
      <formula>AO28</formula>
    </cfRule>
  </conditionalFormatting>
  <conditionalFormatting sqref="AN28">
    <cfRule type="cellIs" dxfId="1831" priority="2594" operator="greaterThan">
      <formula>AO28</formula>
    </cfRule>
  </conditionalFormatting>
  <conditionalFormatting sqref="AN28">
    <cfRule type="cellIs" dxfId="1830" priority="2593" operator="greaterThan">
      <formula>AO28</formula>
    </cfRule>
  </conditionalFormatting>
  <conditionalFormatting sqref="AN28">
    <cfRule type="cellIs" dxfId="1829" priority="2592" operator="greaterThan">
      <formula>AO28</formula>
    </cfRule>
  </conditionalFormatting>
  <conditionalFormatting sqref="AN28">
    <cfRule type="cellIs" dxfId="1828" priority="2591" operator="greaterThan">
      <formula>AO28</formula>
    </cfRule>
  </conditionalFormatting>
  <conditionalFormatting sqref="AO28">
    <cfRule type="cellIs" dxfId="1827" priority="2589" operator="lessThan">
      <formula>AN28</formula>
    </cfRule>
    <cfRule type="expression" dxfId="1826" priority="2590">
      <formula>AO28&gt;5*AN28</formula>
    </cfRule>
  </conditionalFormatting>
  <conditionalFormatting sqref="AO28">
    <cfRule type="cellIs" dxfId="1825" priority="2587" operator="lessThan">
      <formula>AN28</formula>
    </cfRule>
    <cfRule type="expression" dxfId="1824" priority="2588">
      <formula>AO28&gt;5*AN28</formula>
    </cfRule>
  </conditionalFormatting>
  <conditionalFormatting sqref="AN16">
    <cfRule type="cellIs" dxfId="1823" priority="2364" operator="greaterThan">
      <formula>AO16</formula>
    </cfRule>
  </conditionalFormatting>
  <conditionalFormatting sqref="AN16">
    <cfRule type="cellIs" dxfId="1822" priority="2363" operator="greaterThan">
      <formula>AO16</formula>
    </cfRule>
  </conditionalFormatting>
  <conditionalFormatting sqref="AN16">
    <cfRule type="cellIs" dxfId="1821" priority="2362" operator="greaterThan">
      <formula>AO16</formula>
    </cfRule>
  </conditionalFormatting>
  <conditionalFormatting sqref="AN16">
    <cfRule type="cellIs" dxfId="1820" priority="2361" operator="greaterThan">
      <formula>AO16</formula>
    </cfRule>
  </conditionalFormatting>
  <conditionalFormatting sqref="AN16">
    <cfRule type="cellIs" dxfId="1819" priority="2360" operator="greaterThan">
      <formula>AO16</formula>
    </cfRule>
  </conditionalFormatting>
  <conditionalFormatting sqref="AN16">
    <cfRule type="cellIs" dxfId="1818" priority="2359" operator="greaterThan">
      <formula>AO16</formula>
    </cfRule>
  </conditionalFormatting>
  <conditionalFormatting sqref="AN16">
    <cfRule type="cellIs" dxfId="1817" priority="2358" operator="greaterThan">
      <formula>AO16</formula>
    </cfRule>
  </conditionalFormatting>
  <conditionalFormatting sqref="AN16">
    <cfRule type="cellIs" dxfId="1816" priority="2357" operator="greaterThan">
      <formula>AO16</formula>
    </cfRule>
  </conditionalFormatting>
  <conditionalFormatting sqref="AN16">
    <cfRule type="cellIs" dxfId="1815" priority="2356" operator="greaterThan">
      <formula>AO16</formula>
    </cfRule>
  </conditionalFormatting>
  <conditionalFormatting sqref="AN16">
    <cfRule type="cellIs" dxfId="1814" priority="2355" operator="greaterThan">
      <formula>AO16</formula>
    </cfRule>
  </conditionalFormatting>
  <conditionalFormatting sqref="AN16">
    <cfRule type="cellIs" dxfId="1813" priority="2354" operator="greaterThan">
      <formula>AO16</formula>
    </cfRule>
  </conditionalFormatting>
  <conditionalFormatting sqref="AO16">
    <cfRule type="cellIs" dxfId="1812" priority="2352" operator="lessThan">
      <formula>AN16</formula>
    </cfRule>
    <cfRule type="expression" dxfId="1811" priority="2353">
      <formula>AO16&gt;5*AN16</formula>
    </cfRule>
  </conditionalFormatting>
  <conditionalFormatting sqref="AN16">
    <cfRule type="cellIs" dxfId="1810" priority="2351" operator="greaterThan">
      <formula>AO16</formula>
    </cfRule>
  </conditionalFormatting>
  <conditionalFormatting sqref="AN16">
    <cfRule type="cellIs" dxfId="1809" priority="2350" operator="greaterThan">
      <formula>AO16</formula>
    </cfRule>
  </conditionalFormatting>
  <conditionalFormatting sqref="AN16">
    <cfRule type="cellIs" dxfId="1808" priority="2349" operator="greaterThan">
      <formula>AO16</formula>
    </cfRule>
  </conditionalFormatting>
  <conditionalFormatting sqref="AN16">
    <cfRule type="cellIs" dxfId="1807" priority="2348" operator="greaterThan">
      <formula>AO16</formula>
    </cfRule>
  </conditionalFormatting>
  <conditionalFormatting sqref="AN16">
    <cfRule type="cellIs" dxfId="1806" priority="2347" operator="greaterThan">
      <formula>AO16</formula>
    </cfRule>
  </conditionalFormatting>
  <conditionalFormatting sqref="AN16">
    <cfRule type="cellIs" dxfId="1805" priority="2346" operator="greaterThan">
      <formula>AO16</formula>
    </cfRule>
  </conditionalFormatting>
  <conditionalFormatting sqref="AN16">
    <cfRule type="cellIs" dxfId="1804" priority="2345" operator="greaterThan">
      <formula>AO16</formula>
    </cfRule>
  </conditionalFormatting>
  <conditionalFormatting sqref="AN16">
    <cfRule type="cellIs" dxfId="1803" priority="2344" operator="greaterThan">
      <formula>AO16</formula>
    </cfRule>
  </conditionalFormatting>
  <conditionalFormatting sqref="AN16">
    <cfRule type="cellIs" dxfId="1802" priority="2343" operator="greaterThan">
      <formula>AO16</formula>
    </cfRule>
  </conditionalFormatting>
  <conditionalFormatting sqref="AN16">
    <cfRule type="cellIs" dxfId="1801" priority="2342" operator="greaterThan">
      <formula>AO16</formula>
    </cfRule>
  </conditionalFormatting>
  <conditionalFormatting sqref="AN16">
    <cfRule type="cellIs" dxfId="1800" priority="2341" operator="greaterThan">
      <formula>AO16</formula>
    </cfRule>
  </conditionalFormatting>
  <conditionalFormatting sqref="AN16">
    <cfRule type="cellIs" dxfId="1799" priority="2340" operator="greaterThan">
      <formula>AO16</formula>
    </cfRule>
  </conditionalFormatting>
  <conditionalFormatting sqref="AN16">
    <cfRule type="cellIs" dxfId="1798" priority="2339" operator="greaterThan">
      <formula>AO16</formula>
    </cfRule>
  </conditionalFormatting>
  <conditionalFormatting sqref="AN16">
    <cfRule type="cellIs" dxfId="1797" priority="2338" operator="greaterThan">
      <formula>AO16</formula>
    </cfRule>
  </conditionalFormatting>
  <conditionalFormatting sqref="AN16">
    <cfRule type="cellIs" dxfId="1796" priority="2337" operator="greaterThan">
      <formula>AO16</formula>
    </cfRule>
  </conditionalFormatting>
  <conditionalFormatting sqref="AN16">
    <cfRule type="cellIs" dxfId="1795" priority="2336" operator="greaterThan">
      <formula>AO16</formula>
    </cfRule>
  </conditionalFormatting>
  <conditionalFormatting sqref="AN16">
    <cfRule type="cellIs" dxfId="1794" priority="2335" operator="greaterThan">
      <formula>AO16</formula>
    </cfRule>
  </conditionalFormatting>
  <conditionalFormatting sqref="AN16">
    <cfRule type="cellIs" dxfId="1793" priority="2334" operator="greaterThan">
      <formula>AO16</formula>
    </cfRule>
  </conditionalFormatting>
  <conditionalFormatting sqref="AN16">
    <cfRule type="cellIs" dxfId="1792" priority="2333" operator="greaterThan">
      <formula>AO16</formula>
    </cfRule>
  </conditionalFormatting>
  <conditionalFormatting sqref="AN16">
    <cfRule type="cellIs" dxfId="1791" priority="2332" operator="greaterThan">
      <formula>AO16</formula>
    </cfRule>
  </conditionalFormatting>
  <conditionalFormatting sqref="AN16">
    <cfRule type="cellIs" dxfId="1790" priority="2331" operator="greaterThan">
      <formula>AO16</formula>
    </cfRule>
  </conditionalFormatting>
  <conditionalFormatting sqref="AN16">
    <cfRule type="cellIs" dxfId="1789" priority="2330" operator="greaterThan">
      <formula>AO16</formula>
    </cfRule>
  </conditionalFormatting>
  <conditionalFormatting sqref="AN16">
    <cfRule type="cellIs" dxfId="1788" priority="2329" operator="greaterThan">
      <formula>AO16</formula>
    </cfRule>
  </conditionalFormatting>
  <conditionalFormatting sqref="AN16">
    <cfRule type="cellIs" dxfId="1787" priority="2328" operator="greaterThan">
      <formula>AO16</formula>
    </cfRule>
  </conditionalFormatting>
  <conditionalFormatting sqref="AO16">
    <cfRule type="cellIs" dxfId="1786" priority="2326" operator="lessThan">
      <formula>AN16</formula>
    </cfRule>
    <cfRule type="expression" dxfId="1785" priority="2327">
      <formula>AO16&gt;5*AN16</formula>
    </cfRule>
  </conditionalFormatting>
  <conditionalFormatting sqref="AN16">
    <cfRule type="cellIs" dxfId="1784" priority="2325" operator="greaterThan">
      <formula>AO16</formula>
    </cfRule>
  </conditionalFormatting>
  <conditionalFormatting sqref="AN16">
    <cfRule type="cellIs" dxfId="1783" priority="2324" operator="greaterThan">
      <formula>AO16</formula>
    </cfRule>
  </conditionalFormatting>
  <conditionalFormatting sqref="AN16">
    <cfRule type="cellIs" dxfId="1782" priority="2323" operator="greaterThan">
      <formula>AO16</formula>
    </cfRule>
  </conditionalFormatting>
  <conditionalFormatting sqref="AN16">
    <cfRule type="cellIs" dxfId="1781" priority="2322" operator="greaterThan">
      <formula>AO16</formula>
    </cfRule>
  </conditionalFormatting>
  <conditionalFormatting sqref="AN16">
    <cfRule type="cellIs" dxfId="1780" priority="2321" operator="greaterThan">
      <formula>AO16</formula>
    </cfRule>
  </conditionalFormatting>
  <conditionalFormatting sqref="AN16">
    <cfRule type="cellIs" dxfId="1779" priority="2320" operator="greaterThan">
      <formula>AO16</formula>
    </cfRule>
  </conditionalFormatting>
  <conditionalFormatting sqref="AN16">
    <cfRule type="cellIs" dxfId="1778" priority="2319" operator="greaterThan">
      <formula>AO16</formula>
    </cfRule>
  </conditionalFormatting>
  <conditionalFormatting sqref="AN16">
    <cfRule type="cellIs" dxfId="1777" priority="2318" operator="greaterThan">
      <formula>AO16</formula>
    </cfRule>
  </conditionalFormatting>
  <conditionalFormatting sqref="AN16">
    <cfRule type="cellIs" dxfId="1776" priority="2317" operator="greaterThan">
      <formula>AO16</formula>
    </cfRule>
  </conditionalFormatting>
  <conditionalFormatting sqref="AN16">
    <cfRule type="cellIs" dxfId="1775" priority="2316" operator="greaterThan">
      <formula>AO16</formula>
    </cfRule>
  </conditionalFormatting>
  <conditionalFormatting sqref="AN16">
    <cfRule type="cellIs" dxfId="1774" priority="2315" operator="greaterThan">
      <formula>AO16</formula>
    </cfRule>
  </conditionalFormatting>
  <conditionalFormatting sqref="AO16">
    <cfRule type="cellIs" dxfId="1773" priority="2313" operator="lessThan">
      <formula>AN16</formula>
    </cfRule>
    <cfRule type="expression" dxfId="1772" priority="2314">
      <formula>AO16&gt;5*AN16</formula>
    </cfRule>
  </conditionalFormatting>
  <conditionalFormatting sqref="AN16">
    <cfRule type="cellIs" dxfId="1771" priority="2312" operator="greaterThan">
      <formula>AO16</formula>
    </cfRule>
  </conditionalFormatting>
  <conditionalFormatting sqref="AN16">
    <cfRule type="cellIs" dxfId="1770" priority="2311" operator="greaterThan">
      <formula>AO16</formula>
    </cfRule>
  </conditionalFormatting>
  <conditionalFormatting sqref="AN16">
    <cfRule type="cellIs" dxfId="1769" priority="2310" operator="greaterThan">
      <formula>AO16</formula>
    </cfRule>
  </conditionalFormatting>
  <conditionalFormatting sqref="AN16">
    <cfRule type="cellIs" dxfId="1768" priority="2309" operator="greaterThan">
      <formula>AO16</formula>
    </cfRule>
  </conditionalFormatting>
  <conditionalFormatting sqref="AN16">
    <cfRule type="cellIs" dxfId="1767" priority="2308" operator="greaterThan">
      <formula>AO16</formula>
    </cfRule>
  </conditionalFormatting>
  <conditionalFormatting sqref="AN16">
    <cfRule type="cellIs" dxfId="1766" priority="2307" operator="greaterThan">
      <formula>AO16</formula>
    </cfRule>
  </conditionalFormatting>
  <conditionalFormatting sqref="AN16">
    <cfRule type="cellIs" dxfId="1765" priority="2306" operator="greaterThan">
      <formula>AO16</formula>
    </cfRule>
  </conditionalFormatting>
  <conditionalFormatting sqref="AO16">
    <cfRule type="cellIs" dxfId="1764" priority="2304" operator="lessThan">
      <formula>AN16</formula>
    </cfRule>
    <cfRule type="expression" dxfId="1763" priority="2305">
      <formula>AO16&gt;5*AN16</formula>
    </cfRule>
  </conditionalFormatting>
  <conditionalFormatting sqref="AN16">
    <cfRule type="cellIs" dxfId="1762" priority="2303" operator="greaterThan">
      <formula>AO16</formula>
    </cfRule>
  </conditionalFormatting>
  <conditionalFormatting sqref="AN16">
    <cfRule type="cellIs" dxfId="1761" priority="2302" operator="greaterThan">
      <formula>AO16</formula>
    </cfRule>
  </conditionalFormatting>
  <conditionalFormatting sqref="AN16">
    <cfRule type="cellIs" dxfId="1760" priority="2301" operator="greaterThan">
      <formula>AO16</formula>
    </cfRule>
  </conditionalFormatting>
  <conditionalFormatting sqref="AN16">
    <cfRule type="cellIs" dxfId="1759" priority="2300" operator="greaterThan">
      <formula>AO16</formula>
    </cfRule>
  </conditionalFormatting>
  <conditionalFormatting sqref="AN16">
    <cfRule type="cellIs" dxfId="1758" priority="2299" operator="greaterThan">
      <formula>AO16</formula>
    </cfRule>
  </conditionalFormatting>
  <conditionalFormatting sqref="AN16">
    <cfRule type="cellIs" dxfId="1757" priority="2298" operator="greaterThan">
      <formula>AO16</formula>
    </cfRule>
  </conditionalFormatting>
  <conditionalFormatting sqref="AN16">
    <cfRule type="cellIs" dxfId="1756" priority="2297" operator="greaterThan">
      <formula>AO16</formula>
    </cfRule>
  </conditionalFormatting>
  <conditionalFormatting sqref="AN16">
    <cfRule type="cellIs" dxfId="1755" priority="2296" operator="greaterThan">
      <formula>AO16</formula>
    </cfRule>
  </conditionalFormatting>
  <conditionalFormatting sqref="AN16">
    <cfRule type="cellIs" dxfId="1754" priority="2295" operator="greaterThan">
      <formula>AO16</formula>
    </cfRule>
  </conditionalFormatting>
  <conditionalFormatting sqref="AO16">
    <cfRule type="cellIs" dxfId="1753" priority="2293" operator="lessThan">
      <formula>AN16</formula>
    </cfRule>
    <cfRule type="expression" dxfId="1752" priority="2294">
      <formula>AO16&gt;5*AN16</formula>
    </cfRule>
  </conditionalFormatting>
  <conditionalFormatting sqref="AO16">
    <cfRule type="cellIs" dxfId="1751" priority="2291" operator="lessThan">
      <formula>AN16</formula>
    </cfRule>
    <cfRule type="expression" dxfId="1750" priority="2292">
      <formula>AO16&gt;5*AN16</formula>
    </cfRule>
  </conditionalFormatting>
  <conditionalFormatting sqref="AN17">
    <cfRule type="cellIs" dxfId="1749" priority="2290" operator="greaterThan">
      <formula>AO17</formula>
    </cfRule>
  </conditionalFormatting>
  <conditionalFormatting sqref="AN17">
    <cfRule type="cellIs" dxfId="1748" priority="2289" operator="greaterThan">
      <formula>AO17</formula>
    </cfRule>
  </conditionalFormatting>
  <conditionalFormatting sqref="AN17">
    <cfRule type="cellIs" dxfId="1747" priority="2288" operator="greaterThan">
      <formula>AO17</formula>
    </cfRule>
  </conditionalFormatting>
  <conditionalFormatting sqref="AN17">
    <cfRule type="cellIs" dxfId="1746" priority="2287" operator="greaterThan">
      <formula>AO17</formula>
    </cfRule>
  </conditionalFormatting>
  <conditionalFormatting sqref="AN17">
    <cfRule type="cellIs" dxfId="1745" priority="2286" operator="greaterThan">
      <formula>AO17</formula>
    </cfRule>
  </conditionalFormatting>
  <conditionalFormatting sqref="AN17">
    <cfRule type="cellIs" dxfId="1744" priority="2285" operator="greaterThan">
      <formula>AO17</formula>
    </cfRule>
  </conditionalFormatting>
  <conditionalFormatting sqref="AN17">
    <cfRule type="cellIs" dxfId="1743" priority="2284" operator="greaterThan">
      <formula>AO17</formula>
    </cfRule>
  </conditionalFormatting>
  <conditionalFormatting sqref="AN17">
    <cfRule type="cellIs" dxfId="1742" priority="2283" operator="greaterThan">
      <formula>AO17</formula>
    </cfRule>
  </conditionalFormatting>
  <conditionalFormatting sqref="AN17">
    <cfRule type="cellIs" dxfId="1741" priority="2282" operator="greaterThan">
      <formula>AO17</formula>
    </cfRule>
  </conditionalFormatting>
  <conditionalFormatting sqref="AN17">
    <cfRule type="cellIs" dxfId="1740" priority="2281" operator="greaterThan">
      <formula>AO17</formula>
    </cfRule>
  </conditionalFormatting>
  <conditionalFormatting sqref="AN17">
    <cfRule type="cellIs" dxfId="1739" priority="2280" operator="greaterThan">
      <formula>AO17</formula>
    </cfRule>
  </conditionalFormatting>
  <conditionalFormatting sqref="AO17">
    <cfRule type="cellIs" dxfId="1738" priority="2278" operator="lessThan">
      <formula>AN17</formula>
    </cfRule>
    <cfRule type="expression" dxfId="1737" priority="2279">
      <formula>AO17&gt;5*AN17</formula>
    </cfRule>
  </conditionalFormatting>
  <conditionalFormatting sqref="AN17">
    <cfRule type="cellIs" dxfId="1736" priority="2277" operator="greaterThan">
      <formula>AO17</formula>
    </cfRule>
  </conditionalFormatting>
  <conditionalFormatting sqref="AN17">
    <cfRule type="cellIs" dxfId="1735" priority="2276" operator="greaterThan">
      <formula>AO17</formula>
    </cfRule>
  </conditionalFormatting>
  <conditionalFormatting sqref="AN17">
    <cfRule type="cellIs" dxfId="1734" priority="2275" operator="greaterThan">
      <formula>AO17</formula>
    </cfRule>
  </conditionalFormatting>
  <conditionalFormatting sqref="AN17">
    <cfRule type="cellIs" dxfId="1733" priority="2274" operator="greaterThan">
      <formula>AO17</formula>
    </cfRule>
  </conditionalFormatting>
  <conditionalFormatting sqref="AN17">
    <cfRule type="cellIs" dxfId="1732" priority="2273" operator="greaterThan">
      <formula>AO17</formula>
    </cfRule>
  </conditionalFormatting>
  <conditionalFormatting sqref="AN17">
    <cfRule type="cellIs" dxfId="1731" priority="2272" operator="greaterThan">
      <formula>AO17</formula>
    </cfRule>
  </conditionalFormatting>
  <conditionalFormatting sqref="AN17">
    <cfRule type="cellIs" dxfId="1730" priority="2271" operator="greaterThan">
      <formula>AO17</formula>
    </cfRule>
  </conditionalFormatting>
  <conditionalFormatting sqref="AN17">
    <cfRule type="cellIs" dxfId="1729" priority="2270" operator="greaterThan">
      <formula>AO17</formula>
    </cfRule>
  </conditionalFormatting>
  <conditionalFormatting sqref="AN17">
    <cfRule type="cellIs" dxfId="1728" priority="2269" operator="greaterThan">
      <formula>AO17</formula>
    </cfRule>
  </conditionalFormatting>
  <conditionalFormatting sqref="AN17">
    <cfRule type="cellIs" dxfId="1727" priority="2268" operator="greaterThan">
      <formula>AO17</formula>
    </cfRule>
  </conditionalFormatting>
  <conditionalFormatting sqref="AN17">
    <cfRule type="cellIs" dxfId="1726" priority="2267" operator="greaterThan">
      <formula>AO17</formula>
    </cfRule>
  </conditionalFormatting>
  <conditionalFormatting sqref="AN17">
    <cfRule type="cellIs" dxfId="1725" priority="2266" operator="greaterThan">
      <formula>AO17</formula>
    </cfRule>
  </conditionalFormatting>
  <conditionalFormatting sqref="AN17">
    <cfRule type="cellIs" dxfId="1724" priority="2265" operator="greaterThan">
      <formula>AO17</formula>
    </cfRule>
  </conditionalFormatting>
  <conditionalFormatting sqref="AN17">
    <cfRule type="cellIs" dxfId="1723" priority="2264" operator="greaterThan">
      <formula>AO17</formula>
    </cfRule>
  </conditionalFormatting>
  <conditionalFormatting sqref="AN17">
    <cfRule type="cellIs" dxfId="1722" priority="2263" operator="greaterThan">
      <formula>AO17</formula>
    </cfRule>
  </conditionalFormatting>
  <conditionalFormatting sqref="AN17">
    <cfRule type="cellIs" dxfId="1721" priority="2262" operator="greaterThan">
      <formula>AO17</formula>
    </cfRule>
  </conditionalFormatting>
  <conditionalFormatting sqref="AN17">
    <cfRule type="cellIs" dxfId="1720" priority="2261" operator="greaterThan">
      <formula>AO17</formula>
    </cfRule>
  </conditionalFormatting>
  <conditionalFormatting sqref="AN17">
    <cfRule type="cellIs" dxfId="1719" priority="2260" operator="greaterThan">
      <formula>AO17</formula>
    </cfRule>
  </conditionalFormatting>
  <conditionalFormatting sqref="AN17">
    <cfRule type="cellIs" dxfId="1718" priority="2259" operator="greaterThan">
      <formula>AO17</formula>
    </cfRule>
  </conditionalFormatting>
  <conditionalFormatting sqref="AN17">
    <cfRule type="cellIs" dxfId="1717" priority="2258" operator="greaterThan">
      <formula>AO17</formula>
    </cfRule>
  </conditionalFormatting>
  <conditionalFormatting sqref="AN17">
    <cfRule type="cellIs" dxfId="1716" priority="2257" operator="greaterThan">
      <formula>AO17</formula>
    </cfRule>
  </conditionalFormatting>
  <conditionalFormatting sqref="AN17">
    <cfRule type="cellIs" dxfId="1715" priority="2256" operator="greaterThan">
      <formula>AO17</formula>
    </cfRule>
  </conditionalFormatting>
  <conditionalFormatting sqref="AN17">
    <cfRule type="cellIs" dxfId="1714" priority="2255" operator="greaterThan">
      <formula>AO17</formula>
    </cfRule>
  </conditionalFormatting>
  <conditionalFormatting sqref="AN17">
    <cfRule type="cellIs" dxfId="1713" priority="2254" operator="greaterThan">
      <formula>AO17</formula>
    </cfRule>
  </conditionalFormatting>
  <conditionalFormatting sqref="AO17">
    <cfRule type="cellIs" dxfId="1712" priority="2252" operator="lessThan">
      <formula>AN17</formula>
    </cfRule>
    <cfRule type="expression" dxfId="1711" priority="2253">
      <formula>AO17&gt;5*AN17</formula>
    </cfRule>
  </conditionalFormatting>
  <conditionalFormatting sqref="AN17">
    <cfRule type="cellIs" dxfId="1710" priority="2251" operator="greaterThan">
      <formula>AO17</formula>
    </cfRule>
  </conditionalFormatting>
  <conditionalFormatting sqref="AN17">
    <cfRule type="cellIs" dxfId="1709" priority="2250" operator="greaterThan">
      <formula>AO17</formula>
    </cfRule>
  </conditionalFormatting>
  <conditionalFormatting sqref="AN17">
    <cfRule type="cellIs" dxfId="1708" priority="2249" operator="greaterThan">
      <formula>AO17</formula>
    </cfRule>
  </conditionalFormatting>
  <conditionalFormatting sqref="AN17">
    <cfRule type="cellIs" dxfId="1707" priority="2248" operator="greaterThan">
      <formula>AO17</formula>
    </cfRule>
  </conditionalFormatting>
  <conditionalFormatting sqref="AN17">
    <cfRule type="cellIs" dxfId="1706" priority="2247" operator="greaterThan">
      <formula>AO17</formula>
    </cfRule>
  </conditionalFormatting>
  <conditionalFormatting sqref="AN17">
    <cfRule type="cellIs" dxfId="1705" priority="2246" operator="greaterThan">
      <formula>AO17</formula>
    </cfRule>
  </conditionalFormatting>
  <conditionalFormatting sqref="AN17">
    <cfRule type="cellIs" dxfId="1704" priority="2245" operator="greaterThan">
      <formula>AO17</formula>
    </cfRule>
  </conditionalFormatting>
  <conditionalFormatting sqref="AN17">
    <cfRule type="cellIs" dxfId="1703" priority="2244" operator="greaterThan">
      <formula>AO17</formula>
    </cfRule>
  </conditionalFormatting>
  <conditionalFormatting sqref="AN17">
    <cfRule type="cellIs" dxfId="1702" priority="2243" operator="greaterThan">
      <formula>AO17</formula>
    </cfRule>
  </conditionalFormatting>
  <conditionalFormatting sqref="AN17">
    <cfRule type="cellIs" dxfId="1701" priority="2242" operator="greaterThan">
      <formula>AO17</formula>
    </cfRule>
  </conditionalFormatting>
  <conditionalFormatting sqref="AN17">
    <cfRule type="cellIs" dxfId="1700" priority="2241" operator="greaterThan">
      <formula>AO17</formula>
    </cfRule>
  </conditionalFormatting>
  <conditionalFormatting sqref="AO17">
    <cfRule type="cellIs" dxfId="1699" priority="2239" operator="lessThan">
      <formula>AN17</formula>
    </cfRule>
    <cfRule type="expression" dxfId="1698" priority="2240">
      <formula>AO17&gt;5*AN17</formula>
    </cfRule>
  </conditionalFormatting>
  <conditionalFormatting sqref="AN17">
    <cfRule type="cellIs" dxfId="1697" priority="2238" operator="greaterThan">
      <formula>AO17</formula>
    </cfRule>
  </conditionalFormatting>
  <conditionalFormatting sqref="AN17">
    <cfRule type="cellIs" dxfId="1696" priority="2237" operator="greaterThan">
      <formula>AO17</formula>
    </cfRule>
  </conditionalFormatting>
  <conditionalFormatting sqref="AN17">
    <cfRule type="cellIs" dxfId="1695" priority="2236" operator="greaterThan">
      <formula>AO17</formula>
    </cfRule>
  </conditionalFormatting>
  <conditionalFormatting sqref="AN17">
    <cfRule type="cellIs" dxfId="1694" priority="2235" operator="greaterThan">
      <formula>AO17</formula>
    </cfRule>
  </conditionalFormatting>
  <conditionalFormatting sqref="AN17">
    <cfRule type="cellIs" dxfId="1693" priority="2234" operator="greaterThan">
      <formula>AO17</formula>
    </cfRule>
  </conditionalFormatting>
  <conditionalFormatting sqref="AN17">
    <cfRule type="cellIs" dxfId="1692" priority="2233" operator="greaterThan">
      <formula>AO17</formula>
    </cfRule>
  </conditionalFormatting>
  <conditionalFormatting sqref="AN17">
    <cfRule type="cellIs" dxfId="1691" priority="2232" operator="greaterThan">
      <formula>AO17</formula>
    </cfRule>
  </conditionalFormatting>
  <conditionalFormatting sqref="AO17">
    <cfRule type="cellIs" dxfId="1690" priority="2230" operator="lessThan">
      <formula>AN17</formula>
    </cfRule>
    <cfRule type="expression" dxfId="1689" priority="2231">
      <formula>AO17&gt;5*AN17</formula>
    </cfRule>
  </conditionalFormatting>
  <conditionalFormatting sqref="AN17">
    <cfRule type="cellIs" dxfId="1688" priority="2229" operator="greaterThan">
      <formula>AO17</formula>
    </cfRule>
  </conditionalFormatting>
  <conditionalFormatting sqref="AN17">
    <cfRule type="cellIs" dxfId="1687" priority="2228" operator="greaterThan">
      <formula>AO17</formula>
    </cfRule>
  </conditionalFormatting>
  <conditionalFormatting sqref="AN17">
    <cfRule type="cellIs" dxfId="1686" priority="2227" operator="greaterThan">
      <formula>AO17</formula>
    </cfRule>
  </conditionalFormatting>
  <conditionalFormatting sqref="AN17">
    <cfRule type="cellIs" dxfId="1685" priority="2226" operator="greaterThan">
      <formula>AO17</formula>
    </cfRule>
  </conditionalFormatting>
  <conditionalFormatting sqref="AN17">
    <cfRule type="cellIs" dxfId="1684" priority="2225" operator="greaterThan">
      <formula>AO17</formula>
    </cfRule>
  </conditionalFormatting>
  <conditionalFormatting sqref="AN17">
    <cfRule type="cellIs" dxfId="1683" priority="2224" operator="greaterThan">
      <formula>AO17</formula>
    </cfRule>
  </conditionalFormatting>
  <conditionalFormatting sqref="AN17">
    <cfRule type="cellIs" dxfId="1682" priority="2223" operator="greaterThan">
      <formula>AO17</formula>
    </cfRule>
  </conditionalFormatting>
  <conditionalFormatting sqref="AN17">
    <cfRule type="cellIs" dxfId="1681" priority="2222" operator="greaterThan">
      <formula>AO17</formula>
    </cfRule>
  </conditionalFormatting>
  <conditionalFormatting sqref="AN17">
    <cfRule type="cellIs" dxfId="1680" priority="2221" operator="greaterThan">
      <formula>AO17</formula>
    </cfRule>
  </conditionalFormatting>
  <conditionalFormatting sqref="AO17">
    <cfRule type="cellIs" dxfId="1679" priority="2219" operator="lessThan">
      <formula>AN17</formula>
    </cfRule>
    <cfRule type="expression" dxfId="1678" priority="2220">
      <formula>AO17&gt;5*AN17</formula>
    </cfRule>
  </conditionalFormatting>
  <conditionalFormatting sqref="AO17">
    <cfRule type="cellIs" dxfId="1677" priority="2217" operator="lessThan">
      <formula>AN17</formula>
    </cfRule>
    <cfRule type="expression" dxfId="1676" priority="2218">
      <formula>AO17&gt;5*AN17</formula>
    </cfRule>
  </conditionalFormatting>
  <conditionalFormatting sqref="AN18">
    <cfRule type="cellIs" dxfId="1675" priority="2216" operator="greaterThan">
      <formula>AO18</formula>
    </cfRule>
  </conditionalFormatting>
  <conditionalFormatting sqref="AN18">
    <cfRule type="cellIs" dxfId="1674" priority="2215" operator="greaterThan">
      <formula>AO18</formula>
    </cfRule>
  </conditionalFormatting>
  <conditionalFormatting sqref="AN18">
    <cfRule type="cellIs" dxfId="1673" priority="2214" operator="greaterThan">
      <formula>AO18</formula>
    </cfRule>
  </conditionalFormatting>
  <conditionalFormatting sqref="AN18">
    <cfRule type="cellIs" dxfId="1672" priority="2213" operator="greaterThan">
      <formula>AO18</formula>
    </cfRule>
  </conditionalFormatting>
  <conditionalFormatting sqref="AN18">
    <cfRule type="cellIs" dxfId="1671" priority="2212" operator="greaterThan">
      <formula>AO18</formula>
    </cfRule>
  </conditionalFormatting>
  <conditionalFormatting sqref="AN18">
    <cfRule type="cellIs" dxfId="1670" priority="2211" operator="greaterThan">
      <formula>AO18</formula>
    </cfRule>
  </conditionalFormatting>
  <conditionalFormatting sqref="AN18">
    <cfRule type="cellIs" dxfId="1669" priority="2210" operator="greaterThan">
      <formula>AO18</formula>
    </cfRule>
  </conditionalFormatting>
  <conditionalFormatting sqref="AN18">
    <cfRule type="cellIs" dxfId="1668" priority="2209" operator="greaterThan">
      <formula>AO18</formula>
    </cfRule>
  </conditionalFormatting>
  <conditionalFormatting sqref="AN18">
    <cfRule type="cellIs" dxfId="1667" priority="2208" operator="greaterThan">
      <formula>AO18</formula>
    </cfRule>
  </conditionalFormatting>
  <conditionalFormatting sqref="AN18">
    <cfRule type="cellIs" dxfId="1666" priority="2207" operator="greaterThan">
      <formula>AO18</formula>
    </cfRule>
  </conditionalFormatting>
  <conditionalFormatting sqref="AN18">
    <cfRule type="cellIs" dxfId="1665" priority="2206" operator="greaterThan">
      <formula>AO18</formula>
    </cfRule>
  </conditionalFormatting>
  <conditionalFormatting sqref="AO18">
    <cfRule type="cellIs" dxfId="1664" priority="2204" operator="lessThan">
      <formula>AN18</formula>
    </cfRule>
    <cfRule type="expression" dxfId="1663" priority="2205">
      <formula>AO18&gt;5*AN18</formula>
    </cfRule>
  </conditionalFormatting>
  <conditionalFormatting sqref="AN18">
    <cfRule type="cellIs" dxfId="1662" priority="2203" operator="greaterThan">
      <formula>AO18</formula>
    </cfRule>
  </conditionalFormatting>
  <conditionalFormatting sqref="AN18">
    <cfRule type="cellIs" dxfId="1661" priority="2202" operator="greaterThan">
      <formula>AO18</formula>
    </cfRule>
  </conditionalFormatting>
  <conditionalFormatting sqref="AN18">
    <cfRule type="cellIs" dxfId="1660" priority="2201" operator="greaterThan">
      <formula>AO18</formula>
    </cfRule>
  </conditionalFormatting>
  <conditionalFormatting sqref="AN18">
    <cfRule type="cellIs" dxfId="1659" priority="2200" operator="greaterThan">
      <formula>AO18</formula>
    </cfRule>
  </conditionalFormatting>
  <conditionalFormatting sqref="AN18">
    <cfRule type="cellIs" dxfId="1658" priority="2199" operator="greaterThan">
      <formula>AO18</formula>
    </cfRule>
  </conditionalFormatting>
  <conditionalFormatting sqref="AN18">
    <cfRule type="cellIs" dxfId="1657" priority="2198" operator="greaterThan">
      <formula>AO18</formula>
    </cfRule>
  </conditionalFormatting>
  <conditionalFormatting sqref="AN18">
    <cfRule type="cellIs" dxfId="1656" priority="2197" operator="greaterThan">
      <formula>AO18</formula>
    </cfRule>
  </conditionalFormatting>
  <conditionalFormatting sqref="AN18">
    <cfRule type="cellIs" dxfId="1655" priority="2196" operator="greaterThan">
      <formula>AO18</formula>
    </cfRule>
  </conditionalFormatting>
  <conditionalFormatting sqref="AN18">
    <cfRule type="cellIs" dxfId="1654" priority="2195" operator="greaterThan">
      <formula>AO18</formula>
    </cfRule>
  </conditionalFormatting>
  <conditionalFormatting sqref="AN18">
    <cfRule type="cellIs" dxfId="1653" priority="2194" operator="greaterThan">
      <formula>AO18</formula>
    </cfRule>
  </conditionalFormatting>
  <conditionalFormatting sqref="AN18">
    <cfRule type="cellIs" dxfId="1652" priority="2193" operator="greaterThan">
      <formula>AO18</formula>
    </cfRule>
  </conditionalFormatting>
  <conditionalFormatting sqref="AN18">
    <cfRule type="cellIs" dxfId="1651" priority="2192" operator="greaterThan">
      <formula>AO18</formula>
    </cfRule>
  </conditionalFormatting>
  <conditionalFormatting sqref="AN18">
    <cfRule type="cellIs" dxfId="1650" priority="2191" operator="greaterThan">
      <formula>AO18</formula>
    </cfRule>
  </conditionalFormatting>
  <conditionalFormatting sqref="AN18">
    <cfRule type="cellIs" dxfId="1649" priority="2190" operator="greaterThan">
      <formula>AO18</formula>
    </cfRule>
  </conditionalFormatting>
  <conditionalFormatting sqref="AN18">
    <cfRule type="cellIs" dxfId="1648" priority="2189" operator="greaterThan">
      <formula>AO18</formula>
    </cfRule>
  </conditionalFormatting>
  <conditionalFormatting sqref="AN18">
    <cfRule type="cellIs" dxfId="1647" priority="2188" operator="greaterThan">
      <formula>AO18</formula>
    </cfRule>
  </conditionalFormatting>
  <conditionalFormatting sqref="AN18">
    <cfRule type="cellIs" dxfId="1646" priority="2187" operator="greaterThan">
      <formula>AO18</formula>
    </cfRule>
  </conditionalFormatting>
  <conditionalFormatting sqref="AN18">
    <cfRule type="cellIs" dxfId="1645" priority="2186" operator="greaterThan">
      <formula>AO18</formula>
    </cfRule>
  </conditionalFormatting>
  <conditionalFormatting sqref="AN18">
    <cfRule type="cellIs" dxfId="1644" priority="2185" operator="greaterThan">
      <formula>AO18</formula>
    </cfRule>
  </conditionalFormatting>
  <conditionalFormatting sqref="AN18">
    <cfRule type="cellIs" dxfId="1643" priority="2184" operator="greaterThan">
      <formula>AO18</formula>
    </cfRule>
  </conditionalFormatting>
  <conditionalFormatting sqref="AN18">
    <cfRule type="cellIs" dxfId="1642" priority="2183" operator="greaterThan">
      <formula>AO18</formula>
    </cfRule>
  </conditionalFormatting>
  <conditionalFormatting sqref="AN18">
    <cfRule type="cellIs" dxfId="1641" priority="2182" operator="greaterThan">
      <formula>AO18</formula>
    </cfRule>
  </conditionalFormatting>
  <conditionalFormatting sqref="AN18">
    <cfRule type="cellIs" dxfId="1640" priority="2181" operator="greaterThan">
      <formula>AO18</formula>
    </cfRule>
  </conditionalFormatting>
  <conditionalFormatting sqref="AN18">
    <cfRule type="cellIs" dxfId="1639" priority="2180" operator="greaterThan">
      <formula>AO18</formula>
    </cfRule>
  </conditionalFormatting>
  <conditionalFormatting sqref="AO18">
    <cfRule type="cellIs" dxfId="1638" priority="2178" operator="lessThan">
      <formula>AN18</formula>
    </cfRule>
    <cfRule type="expression" dxfId="1637" priority="2179">
      <formula>AO18&gt;5*AN18</formula>
    </cfRule>
  </conditionalFormatting>
  <conditionalFormatting sqref="AN18">
    <cfRule type="cellIs" dxfId="1636" priority="2177" operator="greaterThan">
      <formula>AO18</formula>
    </cfRule>
  </conditionalFormatting>
  <conditionalFormatting sqref="AN18">
    <cfRule type="cellIs" dxfId="1635" priority="2176" operator="greaterThan">
      <formula>AO18</formula>
    </cfRule>
  </conditionalFormatting>
  <conditionalFormatting sqref="AN18">
    <cfRule type="cellIs" dxfId="1634" priority="2175" operator="greaterThan">
      <formula>AO18</formula>
    </cfRule>
  </conditionalFormatting>
  <conditionalFormatting sqref="AN18">
    <cfRule type="cellIs" dxfId="1633" priority="2174" operator="greaterThan">
      <formula>AO18</formula>
    </cfRule>
  </conditionalFormatting>
  <conditionalFormatting sqref="AN18">
    <cfRule type="cellIs" dxfId="1632" priority="2173" operator="greaterThan">
      <formula>AO18</formula>
    </cfRule>
  </conditionalFormatting>
  <conditionalFormatting sqref="AN18">
    <cfRule type="cellIs" dxfId="1631" priority="2172" operator="greaterThan">
      <formula>AO18</formula>
    </cfRule>
  </conditionalFormatting>
  <conditionalFormatting sqref="AN18">
    <cfRule type="cellIs" dxfId="1630" priority="2171" operator="greaterThan">
      <formula>AO18</formula>
    </cfRule>
  </conditionalFormatting>
  <conditionalFormatting sqref="AN18">
    <cfRule type="cellIs" dxfId="1629" priority="2170" operator="greaterThan">
      <formula>AO18</formula>
    </cfRule>
  </conditionalFormatting>
  <conditionalFormatting sqref="AN18">
    <cfRule type="cellIs" dxfId="1628" priority="2169" operator="greaterThan">
      <formula>AO18</formula>
    </cfRule>
  </conditionalFormatting>
  <conditionalFormatting sqref="AN18">
    <cfRule type="cellIs" dxfId="1627" priority="2168" operator="greaterThan">
      <formula>AO18</formula>
    </cfRule>
  </conditionalFormatting>
  <conditionalFormatting sqref="AN18">
    <cfRule type="cellIs" dxfId="1626" priority="2167" operator="greaterThan">
      <formula>AO18</formula>
    </cfRule>
  </conditionalFormatting>
  <conditionalFormatting sqref="AO18">
    <cfRule type="cellIs" dxfId="1625" priority="2165" operator="lessThan">
      <formula>AN18</formula>
    </cfRule>
    <cfRule type="expression" dxfId="1624" priority="2166">
      <formula>AO18&gt;5*AN18</formula>
    </cfRule>
  </conditionalFormatting>
  <conditionalFormatting sqref="AN18">
    <cfRule type="cellIs" dxfId="1623" priority="2164" operator="greaterThan">
      <formula>AO18</formula>
    </cfRule>
  </conditionalFormatting>
  <conditionalFormatting sqref="AN18">
    <cfRule type="cellIs" dxfId="1622" priority="2163" operator="greaterThan">
      <formula>AO18</formula>
    </cfRule>
  </conditionalFormatting>
  <conditionalFormatting sqref="AN18">
    <cfRule type="cellIs" dxfId="1621" priority="2162" operator="greaterThan">
      <formula>AO18</formula>
    </cfRule>
  </conditionalFormatting>
  <conditionalFormatting sqref="AN18">
    <cfRule type="cellIs" dxfId="1620" priority="2161" operator="greaterThan">
      <formula>AO18</formula>
    </cfRule>
  </conditionalFormatting>
  <conditionalFormatting sqref="AN18">
    <cfRule type="cellIs" dxfId="1619" priority="2160" operator="greaterThan">
      <formula>AO18</formula>
    </cfRule>
  </conditionalFormatting>
  <conditionalFormatting sqref="AN18">
    <cfRule type="cellIs" dxfId="1618" priority="2159" operator="greaterThan">
      <formula>AO18</formula>
    </cfRule>
  </conditionalFormatting>
  <conditionalFormatting sqref="AN18">
    <cfRule type="cellIs" dxfId="1617" priority="2158" operator="greaterThan">
      <formula>AO18</formula>
    </cfRule>
  </conditionalFormatting>
  <conditionalFormatting sqref="AO18">
    <cfRule type="cellIs" dxfId="1616" priority="2156" operator="lessThan">
      <formula>AN18</formula>
    </cfRule>
    <cfRule type="expression" dxfId="1615" priority="2157">
      <formula>AO18&gt;5*AN18</formula>
    </cfRule>
  </conditionalFormatting>
  <conditionalFormatting sqref="AN18">
    <cfRule type="cellIs" dxfId="1614" priority="2155" operator="greaterThan">
      <formula>AO18</formula>
    </cfRule>
  </conditionalFormatting>
  <conditionalFormatting sqref="AN18">
    <cfRule type="cellIs" dxfId="1613" priority="2154" operator="greaterThan">
      <formula>AO18</formula>
    </cfRule>
  </conditionalFormatting>
  <conditionalFormatting sqref="AN18">
    <cfRule type="cellIs" dxfId="1612" priority="2153" operator="greaterThan">
      <formula>AO18</formula>
    </cfRule>
  </conditionalFormatting>
  <conditionalFormatting sqref="AN18">
    <cfRule type="cellIs" dxfId="1611" priority="2152" operator="greaterThan">
      <formula>AO18</formula>
    </cfRule>
  </conditionalFormatting>
  <conditionalFormatting sqref="AN18">
    <cfRule type="cellIs" dxfId="1610" priority="2151" operator="greaterThan">
      <formula>AO18</formula>
    </cfRule>
  </conditionalFormatting>
  <conditionalFormatting sqref="AN18">
    <cfRule type="cellIs" dxfId="1609" priority="2150" operator="greaterThan">
      <formula>AO18</formula>
    </cfRule>
  </conditionalFormatting>
  <conditionalFormatting sqref="AN18">
    <cfRule type="cellIs" dxfId="1608" priority="2149" operator="greaterThan">
      <formula>AO18</formula>
    </cfRule>
  </conditionalFormatting>
  <conditionalFormatting sqref="AN18">
    <cfRule type="cellIs" dxfId="1607" priority="2148" operator="greaterThan">
      <formula>AO18</formula>
    </cfRule>
  </conditionalFormatting>
  <conditionalFormatting sqref="AN18">
    <cfRule type="cellIs" dxfId="1606" priority="2147" operator="greaterThan">
      <formula>AO18</formula>
    </cfRule>
  </conditionalFormatting>
  <conditionalFormatting sqref="AO18">
    <cfRule type="cellIs" dxfId="1605" priority="2145" operator="lessThan">
      <formula>AN18</formula>
    </cfRule>
    <cfRule type="expression" dxfId="1604" priority="2146">
      <formula>AO18&gt;5*AN18</formula>
    </cfRule>
  </conditionalFormatting>
  <conditionalFormatting sqref="AO18">
    <cfRule type="cellIs" dxfId="1603" priority="2143" operator="lessThan">
      <formula>AN18</formula>
    </cfRule>
    <cfRule type="expression" dxfId="1602" priority="2144">
      <formula>AO18&gt;5*AN18</formula>
    </cfRule>
  </conditionalFormatting>
  <conditionalFormatting sqref="AN22 AL22">
    <cfRule type="cellIs" dxfId="1601" priority="2142" operator="greaterThan">
      <formula>AM22</formula>
    </cfRule>
  </conditionalFormatting>
  <conditionalFormatting sqref="AN22 AL22">
    <cfRule type="cellIs" dxfId="1600" priority="2141" operator="greaterThan">
      <formula>AM22</formula>
    </cfRule>
  </conditionalFormatting>
  <conditionalFormatting sqref="AN22 AL22">
    <cfRule type="cellIs" dxfId="1599" priority="2140" operator="greaterThan">
      <formula>AM22</formula>
    </cfRule>
  </conditionalFormatting>
  <conditionalFormatting sqref="AN22 AL22">
    <cfRule type="cellIs" dxfId="1598" priority="2139" operator="greaterThan">
      <formula>AM22</formula>
    </cfRule>
  </conditionalFormatting>
  <conditionalFormatting sqref="AN22 AL22">
    <cfRule type="cellIs" dxfId="1597" priority="2138" operator="greaterThan">
      <formula>AM22</formula>
    </cfRule>
  </conditionalFormatting>
  <conditionalFormatting sqref="AN22 AL22">
    <cfRule type="cellIs" dxfId="1596" priority="2137" operator="greaterThan">
      <formula>AM22</formula>
    </cfRule>
  </conditionalFormatting>
  <conditionalFormatting sqref="AN22 AL22">
    <cfRule type="cellIs" dxfId="1595" priority="2136" operator="greaterThan">
      <formula>AM22</formula>
    </cfRule>
  </conditionalFormatting>
  <conditionalFormatting sqref="AN22 AL22">
    <cfRule type="cellIs" dxfId="1594" priority="2135" operator="greaterThan">
      <formula>AM22</formula>
    </cfRule>
  </conditionalFormatting>
  <conditionalFormatting sqref="AN22 AL22">
    <cfRule type="cellIs" dxfId="1593" priority="2134" operator="greaterThan">
      <formula>AM22</formula>
    </cfRule>
  </conditionalFormatting>
  <conditionalFormatting sqref="AN22 AL22">
    <cfRule type="cellIs" dxfId="1592" priority="2133" operator="greaterThan">
      <formula>AM22</formula>
    </cfRule>
  </conditionalFormatting>
  <conditionalFormatting sqref="AN22 AL22">
    <cfRule type="cellIs" dxfId="1591" priority="2132" operator="greaterThan">
      <formula>AM22</formula>
    </cfRule>
  </conditionalFormatting>
  <conditionalFormatting sqref="AO22 AM22">
    <cfRule type="cellIs" dxfId="1590" priority="2130" operator="lessThan">
      <formula>AL22</formula>
    </cfRule>
    <cfRule type="expression" dxfId="1589" priority="2131">
      <formula>AM22&gt;5*AL22</formula>
    </cfRule>
  </conditionalFormatting>
  <conditionalFormatting sqref="AN22 AL22">
    <cfRule type="cellIs" dxfId="1588" priority="2129" operator="greaterThan">
      <formula>AM22</formula>
    </cfRule>
  </conditionalFormatting>
  <conditionalFormatting sqref="AN22 AL22">
    <cfRule type="cellIs" dxfId="1587" priority="2128" operator="greaterThan">
      <formula>AM22</formula>
    </cfRule>
  </conditionalFormatting>
  <conditionalFormatting sqref="AN22 AL22">
    <cfRule type="cellIs" dxfId="1586" priority="2127" operator="greaterThan">
      <formula>AM22</formula>
    </cfRule>
  </conditionalFormatting>
  <conditionalFormatting sqref="AN22 AL22">
    <cfRule type="cellIs" dxfId="1585" priority="2126" operator="greaterThan">
      <formula>AM22</formula>
    </cfRule>
  </conditionalFormatting>
  <conditionalFormatting sqref="AN22 AL22">
    <cfRule type="cellIs" dxfId="1584" priority="2125" operator="greaterThan">
      <formula>AM22</formula>
    </cfRule>
  </conditionalFormatting>
  <conditionalFormatting sqref="AN22 AL22">
    <cfRule type="cellIs" dxfId="1583" priority="2124" operator="greaterThan">
      <formula>AM22</formula>
    </cfRule>
  </conditionalFormatting>
  <conditionalFormatting sqref="AN22 AL22">
    <cfRule type="cellIs" dxfId="1582" priority="2123" operator="greaterThan">
      <formula>AM22</formula>
    </cfRule>
  </conditionalFormatting>
  <conditionalFormatting sqref="AN22 AL22">
    <cfRule type="cellIs" dxfId="1581" priority="2122" operator="greaterThan">
      <formula>AM22</formula>
    </cfRule>
  </conditionalFormatting>
  <conditionalFormatting sqref="AN22 AL22">
    <cfRule type="cellIs" dxfId="1580" priority="2121" operator="greaterThan">
      <formula>AM22</formula>
    </cfRule>
  </conditionalFormatting>
  <conditionalFormatting sqref="AN22 AL22">
    <cfRule type="cellIs" dxfId="1579" priority="2120" operator="greaterThan">
      <formula>AM22</formula>
    </cfRule>
  </conditionalFormatting>
  <conditionalFormatting sqref="AN22 AL22">
    <cfRule type="cellIs" dxfId="1578" priority="2119" operator="greaterThan">
      <formula>AM22</formula>
    </cfRule>
  </conditionalFormatting>
  <conditionalFormatting sqref="AN22 AL22">
    <cfRule type="cellIs" dxfId="1577" priority="2118" operator="greaterThan">
      <formula>AM22</formula>
    </cfRule>
  </conditionalFormatting>
  <conditionalFormatting sqref="AN22 AL22">
    <cfRule type="cellIs" dxfId="1576" priority="2117" operator="greaterThan">
      <formula>AM22</formula>
    </cfRule>
  </conditionalFormatting>
  <conditionalFormatting sqref="AN22 AL22">
    <cfRule type="cellIs" dxfId="1575" priority="2116" operator="greaterThan">
      <formula>AM22</formula>
    </cfRule>
  </conditionalFormatting>
  <conditionalFormatting sqref="AN22 AL22">
    <cfRule type="cellIs" dxfId="1574" priority="2115" operator="greaterThan">
      <formula>AM22</formula>
    </cfRule>
  </conditionalFormatting>
  <conditionalFormatting sqref="AN22 AL22">
    <cfRule type="cellIs" dxfId="1573" priority="2114" operator="greaterThan">
      <formula>AM22</formula>
    </cfRule>
  </conditionalFormatting>
  <conditionalFormatting sqref="AN22 AL22">
    <cfRule type="cellIs" dxfId="1572" priority="2113" operator="greaterThan">
      <formula>AM22</formula>
    </cfRule>
  </conditionalFormatting>
  <conditionalFormatting sqref="AN22 AL22">
    <cfRule type="cellIs" dxfId="1571" priority="2112" operator="greaterThan">
      <formula>AM22</formula>
    </cfRule>
  </conditionalFormatting>
  <conditionalFormatting sqref="AN22 AL22">
    <cfRule type="cellIs" dxfId="1570" priority="2111" operator="greaterThan">
      <formula>AM22</formula>
    </cfRule>
  </conditionalFormatting>
  <conditionalFormatting sqref="AN22 AL22">
    <cfRule type="cellIs" dxfId="1569" priority="2110" operator="greaterThan">
      <formula>AM22</formula>
    </cfRule>
  </conditionalFormatting>
  <conditionalFormatting sqref="AN22 AL22">
    <cfRule type="cellIs" dxfId="1568" priority="2109" operator="greaterThan">
      <formula>AM22</formula>
    </cfRule>
  </conditionalFormatting>
  <conditionalFormatting sqref="AN22 AL22">
    <cfRule type="cellIs" dxfId="1567" priority="2108" operator="greaterThan">
      <formula>AM22</formula>
    </cfRule>
  </conditionalFormatting>
  <conditionalFormatting sqref="AN22 AL22">
    <cfRule type="cellIs" dxfId="1566" priority="2107" operator="greaterThan">
      <formula>AM22</formula>
    </cfRule>
  </conditionalFormatting>
  <conditionalFormatting sqref="AN22 AL22">
    <cfRule type="cellIs" dxfId="1565" priority="2106" operator="greaterThan">
      <formula>AM22</formula>
    </cfRule>
  </conditionalFormatting>
  <conditionalFormatting sqref="AO22 AM22">
    <cfRule type="cellIs" dxfId="1564" priority="2104" operator="lessThan">
      <formula>AL22</formula>
    </cfRule>
    <cfRule type="expression" dxfId="1563" priority="2105">
      <formula>AM22&gt;5*AL22</formula>
    </cfRule>
  </conditionalFormatting>
  <conditionalFormatting sqref="AN22 AL22">
    <cfRule type="cellIs" dxfId="1562" priority="2103" operator="greaterThan">
      <formula>AM22</formula>
    </cfRule>
  </conditionalFormatting>
  <conditionalFormatting sqref="AN22 AL22">
    <cfRule type="cellIs" dxfId="1561" priority="2102" operator="greaterThan">
      <formula>AM22</formula>
    </cfRule>
  </conditionalFormatting>
  <conditionalFormatting sqref="AN22 AL22">
    <cfRule type="cellIs" dxfId="1560" priority="2101" operator="greaterThan">
      <formula>AM22</formula>
    </cfRule>
  </conditionalFormatting>
  <conditionalFormatting sqref="AN22 AL22">
    <cfRule type="cellIs" dxfId="1559" priority="2100" operator="greaterThan">
      <formula>AM22</formula>
    </cfRule>
  </conditionalFormatting>
  <conditionalFormatting sqref="AN22 AL22">
    <cfRule type="cellIs" dxfId="1558" priority="2099" operator="greaterThan">
      <formula>AM22</formula>
    </cfRule>
  </conditionalFormatting>
  <conditionalFormatting sqref="AN22 AL22">
    <cfRule type="cellIs" dxfId="1557" priority="2098" operator="greaterThan">
      <formula>AM22</formula>
    </cfRule>
  </conditionalFormatting>
  <conditionalFormatting sqref="AN22 AL22">
    <cfRule type="cellIs" dxfId="1556" priority="2097" operator="greaterThan">
      <formula>AM22</formula>
    </cfRule>
  </conditionalFormatting>
  <conditionalFormatting sqref="AN22 AL22">
    <cfRule type="cellIs" dxfId="1555" priority="2096" operator="greaterThan">
      <formula>AM22</formula>
    </cfRule>
  </conditionalFormatting>
  <conditionalFormatting sqref="AN22 AL22">
    <cfRule type="cellIs" dxfId="1554" priority="2095" operator="greaterThan">
      <formula>AM22</formula>
    </cfRule>
  </conditionalFormatting>
  <conditionalFormatting sqref="AN22 AL22">
    <cfRule type="cellIs" dxfId="1553" priority="2094" operator="greaterThan">
      <formula>AM22</formula>
    </cfRule>
  </conditionalFormatting>
  <conditionalFormatting sqref="AN22 AL22">
    <cfRule type="cellIs" dxfId="1552" priority="2093" operator="greaterThan">
      <formula>AM22</formula>
    </cfRule>
  </conditionalFormatting>
  <conditionalFormatting sqref="AO22 AM22">
    <cfRule type="cellIs" dxfId="1551" priority="2091" operator="lessThan">
      <formula>AL22</formula>
    </cfRule>
    <cfRule type="expression" dxfId="1550" priority="2092">
      <formula>AM22&gt;5*AL22</formula>
    </cfRule>
  </conditionalFormatting>
  <conditionalFormatting sqref="AN22 AL22">
    <cfRule type="cellIs" dxfId="1549" priority="2090" operator="greaterThan">
      <formula>AM22</formula>
    </cfRule>
  </conditionalFormatting>
  <conditionalFormatting sqref="AN22 AL22">
    <cfRule type="cellIs" dxfId="1548" priority="2089" operator="greaterThan">
      <formula>AM22</formula>
    </cfRule>
  </conditionalFormatting>
  <conditionalFormatting sqref="AN22 AL22">
    <cfRule type="cellIs" dxfId="1547" priority="2088" operator="greaterThan">
      <formula>AM22</formula>
    </cfRule>
  </conditionalFormatting>
  <conditionalFormatting sqref="AN22 AL22">
    <cfRule type="cellIs" dxfId="1546" priority="2087" operator="greaterThan">
      <formula>AM22</formula>
    </cfRule>
  </conditionalFormatting>
  <conditionalFormatting sqref="AN22 AL22">
    <cfRule type="cellIs" dxfId="1545" priority="2086" operator="greaterThan">
      <formula>AM22</formula>
    </cfRule>
  </conditionalFormatting>
  <conditionalFormatting sqref="AN22 AL22">
    <cfRule type="cellIs" dxfId="1544" priority="2085" operator="greaterThan">
      <formula>AM22</formula>
    </cfRule>
  </conditionalFormatting>
  <conditionalFormatting sqref="AN22 AL22">
    <cfRule type="cellIs" dxfId="1543" priority="2084" operator="greaterThan">
      <formula>AM22</formula>
    </cfRule>
  </conditionalFormatting>
  <conditionalFormatting sqref="AO22 AM22">
    <cfRule type="cellIs" dxfId="1542" priority="2082" operator="lessThan">
      <formula>AL22</formula>
    </cfRule>
    <cfRule type="expression" dxfId="1541" priority="2083">
      <formula>AM22&gt;5*AL22</formula>
    </cfRule>
  </conditionalFormatting>
  <conditionalFormatting sqref="AN22 AL22">
    <cfRule type="cellIs" dxfId="1540" priority="2081" operator="greaterThan">
      <formula>AM22</formula>
    </cfRule>
  </conditionalFormatting>
  <conditionalFormatting sqref="AN22 AL22">
    <cfRule type="cellIs" dxfId="1539" priority="2080" operator="greaterThan">
      <formula>AM22</formula>
    </cfRule>
  </conditionalFormatting>
  <conditionalFormatting sqref="AN22 AL22">
    <cfRule type="cellIs" dxfId="1538" priority="2079" operator="greaterThan">
      <formula>AM22</formula>
    </cfRule>
  </conditionalFormatting>
  <conditionalFormatting sqref="AN22 AL22">
    <cfRule type="cellIs" dxfId="1537" priority="2078" operator="greaterThan">
      <formula>AM22</formula>
    </cfRule>
  </conditionalFormatting>
  <conditionalFormatting sqref="AN22 AL22">
    <cfRule type="cellIs" dxfId="1536" priority="2077" operator="greaterThan">
      <formula>AM22</formula>
    </cfRule>
  </conditionalFormatting>
  <conditionalFormatting sqref="AN22 AL22">
    <cfRule type="cellIs" dxfId="1535" priority="2076" operator="greaterThan">
      <formula>AM22</formula>
    </cfRule>
  </conditionalFormatting>
  <conditionalFormatting sqref="AN22 AL22">
    <cfRule type="cellIs" dxfId="1534" priority="2075" operator="greaterThan">
      <formula>AM22</formula>
    </cfRule>
  </conditionalFormatting>
  <conditionalFormatting sqref="AN22 AL22">
    <cfRule type="cellIs" dxfId="1533" priority="2074" operator="greaterThan">
      <formula>AM22</formula>
    </cfRule>
  </conditionalFormatting>
  <conditionalFormatting sqref="AN22 AL22">
    <cfRule type="cellIs" dxfId="1532" priority="2073" operator="greaterThan">
      <formula>AM22</formula>
    </cfRule>
  </conditionalFormatting>
  <conditionalFormatting sqref="AO22 AM22">
    <cfRule type="cellIs" dxfId="1531" priority="2071" operator="lessThan">
      <formula>AL22</formula>
    </cfRule>
    <cfRule type="expression" dxfId="1530" priority="2072">
      <formula>AM22&gt;5*AL22</formula>
    </cfRule>
  </conditionalFormatting>
  <conditionalFormatting sqref="AO22 AM22">
    <cfRule type="cellIs" dxfId="1529" priority="2069" operator="lessThan">
      <formula>AL22</formula>
    </cfRule>
    <cfRule type="expression" dxfId="1528" priority="2070">
      <formula>AM22&gt;5*AL22</formula>
    </cfRule>
  </conditionalFormatting>
  <conditionalFormatting sqref="AN23 AL23">
    <cfRule type="cellIs" dxfId="1527" priority="2068" operator="greaterThan">
      <formula>AM23</formula>
    </cfRule>
  </conditionalFormatting>
  <conditionalFormatting sqref="AN23 AL23">
    <cfRule type="cellIs" dxfId="1526" priority="2067" operator="greaterThan">
      <formula>AM23</formula>
    </cfRule>
  </conditionalFormatting>
  <conditionalFormatting sqref="AN23 AL23">
    <cfRule type="cellIs" dxfId="1525" priority="2066" operator="greaterThan">
      <formula>AM23</formula>
    </cfRule>
  </conditionalFormatting>
  <conditionalFormatting sqref="AN23 AL23">
    <cfRule type="cellIs" dxfId="1524" priority="2065" operator="greaterThan">
      <formula>AM23</formula>
    </cfRule>
  </conditionalFormatting>
  <conditionalFormatting sqref="AN23 AL23">
    <cfRule type="cellIs" dxfId="1523" priority="2064" operator="greaterThan">
      <formula>AM23</formula>
    </cfRule>
  </conditionalFormatting>
  <conditionalFormatting sqref="AN23 AL23">
    <cfRule type="cellIs" dxfId="1522" priority="2063" operator="greaterThan">
      <formula>AM23</formula>
    </cfRule>
  </conditionalFormatting>
  <conditionalFormatting sqref="AN23 AL23">
    <cfRule type="cellIs" dxfId="1521" priority="2062" operator="greaterThan">
      <formula>AM23</formula>
    </cfRule>
  </conditionalFormatting>
  <conditionalFormatting sqref="AN23 AL23">
    <cfRule type="cellIs" dxfId="1520" priority="2061" operator="greaterThan">
      <formula>AM23</formula>
    </cfRule>
  </conditionalFormatting>
  <conditionalFormatting sqref="AN23 AL23">
    <cfRule type="cellIs" dxfId="1519" priority="2060" operator="greaterThan">
      <formula>AM23</formula>
    </cfRule>
  </conditionalFormatting>
  <conditionalFormatting sqref="AN23 AL23">
    <cfRule type="cellIs" dxfId="1518" priority="2059" operator="greaterThan">
      <formula>AM23</formula>
    </cfRule>
  </conditionalFormatting>
  <conditionalFormatting sqref="AN23 AL23">
    <cfRule type="cellIs" dxfId="1517" priority="2058" operator="greaterThan">
      <formula>AM23</formula>
    </cfRule>
  </conditionalFormatting>
  <conditionalFormatting sqref="AO23 AM23">
    <cfRule type="cellIs" dxfId="1516" priority="2056" operator="lessThan">
      <formula>AL23</formula>
    </cfRule>
    <cfRule type="expression" dxfId="1515" priority="2057">
      <formula>AM23&gt;5*AL23</formula>
    </cfRule>
  </conditionalFormatting>
  <conditionalFormatting sqref="AN23 AL23">
    <cfRule type="cellIs" dxfId="1514" priority="2055" operator="greaterThan">
      <formula>AM23</formula>
    </cfRule>
  </conditionalFormatting>
  <conditionalFormatting sqref="AN23 AL23">
    <cfRule type="cellIs" dxfId="1513" priority="2054" operator="greaterThan">
      <formula>AM23</formula>
    </cfRule>
  </conditionalFormatting>
  <conditionalFormatting sqref="AN23 AL23">
    <cfRule type="cellIs" dxfId="1512" priority="2053" operator="greaterThan">
      <formula>AM23</formula>
    </cfRule>
  </conditionalFormatting>
  <conditionalFormatting sqref="AN23 AL23">
    <cfRule type="cellIs" dxfId="1511" priority="2052" operator="greaterThan">
      <formula>AM23</formula>
    </cfRule>
  </conditionalFormatting>
  <conditionalFormatting sqref="AN23 AL23">
    <cfRule type="cellIs" dxfId="1510" priority="2051" operator="greaterThan">
      <formula>AM23</formula>
    </cfRule>
  </conditionalFormatting>
  <conditionalFormatting sqref="AN23 AL23">
    <cfRule type="cellIs" dxfId="1509" priority="2050" operator="greaterThan">
      <formula>AM23</formula>
    </cfRule>
  </conditionalFormatting>
  <conditionalFormatting sqref="AN23 AL23">
    <cfRule type="cellIs" dxfId="1508" priority="2049" operator="greaterThan">
      <formula>AM23</formula>
    </cfRule>
  </conditionalFormatting>
  <conditionalFormatting sqref="AN23 AL23">
    <cfRule type="cellIs" dxfId="1507" priority="2048" operator="greaterThan">
      <formula>AM23</formula>
    </cfRule>
  </conditionalFormatting>
  <conditionalFormatting sqref="AN23 AL23">
    <cfRule type="cellIs" dxfId="1506" priority="2047" operator="greaterThan">
      <formula>AM23</formula>
    </cfRule>
  </conditionalFormatting>
  <conditionalFormatting sqref="AN23 AL23">
    <cfRule type="cellIs" dxfId="1505" priority="2046" operator="greaterThan">
      <formula>AM23</formula>
    </cfRule>
  </conditionalFormatting>
  <conditionalFormatting sqref="AN23 AL23">
    <cfRule type="cellIs" dxfId="1504" priority="2045" operator="greaterThan">
      <formula>AM23</formula>
    </cfRule>
  </conditionalFormatting>
  <conditionalFormatting sqref="AN23 AL23">
    <cfRule type="cellIs" dxfId="1503" priority="2044" operator="greaterThan">
      <formula>AM23</formula>
    </cfRule>
  </conditionalFormatting>
  <conditionalFormatting sqref="AN23 AL23">
    <cfRule type="cellIs" dxfId="1502" priority="2043" operator="greaterThan">
      <formula>AM23</formula>
    </cfRule>
  </conditionalFormatting>
  <conditionalFormatting sqref="AN23 AL23">
    <cfRule type="cellIs" dxfId="1501" priority="2042" operator="greaterThan">
      <formula>AM23</formula>
    </cfRule>
  </conditionalFormatting>
  <conditionalFormatting sqref="AN23 AL23">
    <cfRule type="cellIs" dxfId="1500" priority="2041" operator="greaterThan">
      <formula>AM23</formula>
    </cfRule>
  </conditionalFormatting>
  <conditionalFormatting sqref="AN23 AL23">
    <cfRule type="cellIs" dxfId="1499" priority="2040" operator="greaterThan">
      <formula>AM23</formula>
    </cfRule>
  </conditionalFormatting>
  <conditionalFormatting sqref="AN23 AL23">
    <cfRule type="cellIs" dxfId="1498" priority="2039" operator="greaterThan">
      <formula>AM23</formula>
    </cfRule>
  </conditionalFormatting>
  <conditionalFormatting sqref="AN23 AL23">
    <cfRule type="cellIs" dxfId="1497" priority="2038" operator="greaterThan">
      <formula>AM23</formula>
    </cfRule>
  </conditionalFormatting>
  <conditionalFormatting sqref="AN23 AL23">
    <cfRule type="cellIs" dxfId="1496" priority="2037" operator="greaterThan">
      <formula>AM23</formula>
    </cfRule>
  </conditionalFormatting>
  <conditionalFormatting sqref="AN23 AL23">
    <cfRule type="cellIs" dxfId="1495" priority="2036" operator="greaterThan">
      <formula>AM23</formula>
    </cfRule>
  </conditionalFormatting>
  <conditionalFormatting sqref="AN23 AL23">
    <cfRule type="cellIs" dxfId="1494" priority="2035" operator="greaterThan">
      <formula>AM23</formula>
    </cfRule>
  </conditionalFormatting>
  <conditionalFormatting sqref="AN23 AL23">
    <cfRule type="cellIs" dxfId="1493" priority="2034" operator="greaterThan">
      <formula>AM23</formula>
    </cfRule>
  </conditionalFormatting>
  <conditionalFormatting sqref="AN23 AL23">
    <cfRule type="cellIs" dxfId="1492" priority="2033" operator="greaterThan">
      <formula>AM23</formula>
    </cfRule>
  </conditionalFormatting>
  <conditionalFormatting sqref="AN23 AL23">
    <cfRule type="cellIs" dxfId="1491" priority="2032" operator="greaterThan">
      <formula>AM23</formula>
    </cfRule>
  </conditionalFormatting>
  <conditionalFormatting sqref="AO23 AM23">
    <cfRule type="cellIs" dxfId="1490" priority="2030" operator="lessThan">
      <formula>AL23</formula>
    </cfRule>
    <cfRule type="expression" dxfId="1489" priority="2031">
      <formula>AM23&gt;5*AL23</formula>
    </cfRule>
  </conditionalFormatting>
  <conditionalFormatting sqref="AN23 AL23">
    <cfRule type="cellIs" dxfId="1488" priority="2029" operator="greaterThan">
      <formula>AM23</formula>
    </cfRule>
  </conditionalFormatting>
  <conditionalFormatting sqref="AN23 AL23">
    <cfRule type="cellIs" dxfId="1487" priority="2028" operator="greaterThan">
      <formula>AM23</formula>
    </cfRule>
  </conditionalFormatting>
  <conditionalFormatting sqref="AN23 AL23">
    <cfRule type="cellIs" dxfId="1486" priority="2027" operator="greaterThan">
      <formula>AM23</formula>
    </cfRule>
  </conditionalFormatting>
  <conditionalFormatting sqref="AN23 AL23">
    <cfRule type="cellIs" dxfId="1485" priority="2026" operator="greaterThan">
      <formula>AM23</formula>
    </cfRule>
  </conditionalFormatting>
  <conditionalFormatting sqref="AN23 AL23">
    <cfRule type="cellIs" dxfId="1484" priority="2025" operator="greaterThan">
      <formula>AM23</formula>
    </cfRule>
  </conditionalFormatting>
  <conditionalFormatting sqref="AN23 AL23">
    <cfRule type="cellIs" dxfId="1483" priority="2024" operator="greaterThan">
      <formula>AM23</formula>
    </cfRule>
  </conditionalFormatting>
  <conditionalFormatting sqref="AN23 AL23">
    <cfRule type="cellIs" dxfId="1482" priority="2023" operator="greaterThan">
      <formula>AM23</formula>
    </cfRule>
  </conditionalFormatting>
  <conditionalFormatting sqref="AN23 AL23">
    <cfRule type="cellIs" dxfId="1481" priority="2022" operator="greaterThan">
      <formula>AM23</formula>
    </cfRule>
  </conditionalFormatting>
  <conditionalFormatting sqref="AN23 AL23">
    <cfRule type="cellIs" dxfId="1480" priority="2021" operator="greaterThan">
      <formula>AM23</formula>
    </cfRule>
  </conditionalFormatting>
  <conditionalFormatting sqref="AN23 AL23">
    <cfRule type="cellIs" dxfId="1479" priority="2020" operator="greaterThan">
      <formula>AM23</formula>
    </cfRule>
  </conditionalFormatting>
  <conditionalFormatting sqref="AN23 AL23">
    <cfRule type="cellIs" dxfId="1478" priority="2019" operator="greaterThan">
      <formula>AM23</formula>
    </cfRule>
  </conditionalFormatting>
  <conditionalFormatting sqref="AO23 AM23">
    <cfRule type="cellIs" dxfId="1477" priority="2017" operator="lessThan">
      <formula>AL23</formula>
    </cfRule>
    <cfRule type="expression" dxfId="1476" priority="2018">
      <formula>AM23&gt;5*AL23</formula>
    </cfRule>
  </conditionalFormatting>
  <conditionalFormatting sqref="AN23 AL23">
    <cfRule type="cellIs" dxfId="1475" priority="2016" operator="greaterThan">
      <formula>AM23</formula>
    </cfRule>
  </conditionalFormatting>
  <conditionalFormatting sqref="AN23 AL23">
    <cfRule type="cellIs" dxfId="1474" priority="2015" operator="greaterThan">
      <formula>AM23</formula>
    </cfRule>
  </conditionalFormatting>
  <conditionalFormatting sqref="AN23 AL23">
    <cfRule type="cellIs" dxfId="1473" priority="2014" operator="greaterThan">
      <formula>AM23</formula>
    </cfRule>
  </conditionalFormatting>
  <conditionalFormatting sqref="AN23 AL23">
    <cfRule type="cellIs" dxfId="1472" priority="2013" operator="greaterThan">
      <formula>AM23</formula>
    </cfRule>
  </conditionalFormatting>
  <conditionalFormatting sqref="AN23 AL23">
    <cfRule type="cellIs" dxfId="1471" priority="2012" operator="greaterThan">
      <formula>AM23</formula>
    </cfRule>
  </conditionalFormatting>
  <conditionalFormatting sqref="AN23 AL23">
    <cfRule type="cellIs" dxfId="1470" priority="2011" operator="greaterThan">
      <formula>AM23</formula>
    </cfRule>
  </conditionalFormatting>
  <conditionalFormatting sqref="AN23 AL23">
    <cfRule type="cellIs" dxfId="1469" priority="2010" operator="greaterThan">
      <formula>AM23</formula>
    </cfRule>
  </conditionalFormatting>
  <conditionalFormatting sqref="AO23 AM23">
    <cfRule type="cellIs" dxfId="1468" priority="2008" operator="lessThan">
      <formula>AL23</formula>
    </cfRule>
    <cfRule type="expression" dxfId="1467" priority="2009">
      <formula>AM23&gt;5*AL23</formula>
    </cfRule>
  </conditionalFormatting>
  <conditionalFormatting sqref="AN23 AL23">
    <cfRule type="cellIs" dxfId="1466" priority="2007" operator="greaterThan">
      <formula>AM23</formula>
    </cfRule>
  </conditionalFormatting>
  <conditionalFormatting sqref="AN23 AL23">
    <cfRule type="cellIs" dxfId="1465" priority="2006" operator="greaterThan">
      <formula>AM23</formula>
    </cfRule>
  </conditionalFormatting>
  <conditionalFormatting sqref="AN23 AL23">
    <cfRule type="cellIs" dxfId="1464" priority="2005" operator="greaterThan">
      <formula>AM23</formula>
    </cfRule>
  </conditionalFormatting>
  <conditionalFormatting sqref="AN23 AL23">
    <cfRule type="cellIs" dxfId="1463" priority="2004" operator="greaterThan">
      <formula>AM23</formula>
    </cfRule>
  </conditionalFormatting>
  <conditionalFormatting sqref="AN23 AL23">
    <cfRule type="cellIs" dxfId="1462" priority="2003" operator="greaterThan">
      <formula>AM23</formula>
    </cfRule>
  </conditionalFormatting>
  <conditionalFormatting sqref="AN23 AL23">
    <cfRule type="cellIs" dxfId="1461" priority="2002" operator="greaterThan">
      <formula>AM23</formula>
    </cfRule>
  </conditionalFormatting>
  <conditionalFormatting sqref="AN23 AL23">
    <cfRule type="cellIs" dxfId="1460" priority="2001" operator="greaterThan">
      <formula>AM23</formula>
    </cfRule>
  </conditionalFormatting>
  <conditionalFormatting sqref="AN23 AL23">
    <cfRule type="cellIs" dxfId="1459" priority="2000" operator="greaterThan">
      <formula>AM23</formula>
    </cfRule>
  </conditionalFormatting>
  <conditionalFormatting sqref="AN23 AL23">
    <cfRule type="cellIs" dxfId="1458" priority="1999" operator="greaterThan">
      <formula>AM23</formula>
    </cfRule>
  </conditionalFormatting>
  <conditionalFormatting sqref="AO23 AM23">
    <cfRule type="cellIs" dxfId="1457" priority="1997" operator="lessThan">
      <formula>AL23</formula>
    </cfRule>
    <cfRule type="expression" dxfId="1456" priority="1998">
      <formula>AM23&gt;5*AL23</formula>
    </cfRule>
  </conditionalFormatting>
  <conditionalFormatting sqref="AO23 AM23">
    <cfRule type="cellIs" dxfId="1455" priority="1995" operator="lessThan">
      <formula>AL23</formula>
    </cfRule>
    <cfRule type="expression" dxfId="1454" priority="1996">
      <formula>AM23&gt;5*AL23</formula>
    </cfRule>
  </conditionalFormatting>
  <conditionalFormatting sqref="AN31">
    <cfRule type="cellIs" dxfId="1453" priority="1994" operator="greaterThan">
      <formula>AO31</formula>
    </cfRule>
  </conditionalFormatting>
  <conditionalFormatting sqref="AN31">
    <cfRule type="cellIs" dxfId="1452" priority="1993" operator="greaterThan">
      <formula>AO31</formula>
    </cfRule>
  </conditionalFormatting>
  <conditionalFormatting sqref="AN31">
    <cfRule type="cellIs" dxfId="1451" priority="1992" operator="greaterThan">
      <formula>AO31</formula>
    </cfRule>
  </conditionalFormatting>
  <conditionalFormatting sqref="AN31">
    <cfRule type="cellIs" dxfId="1450" priority="1991" operator="greaterThan">
      <formula>AO31</formula>
    </cfRule>
  </conditionalFormatting>
  <conditionalFormatting sqref="AN31">
    <cfRule type="cellIs" dxfId="1449" priority="1990" operator="greaterThan">
      <formula>AO31</formula>
    </cfRule>
  </conditionalFormatting>
  <conditionalFormatting sqref="AN31">
    <cfRule type="cellIs" dxfId="1448" priority="1989" operator="greaterThan">
      <formula>AO31</formula>
    </cfRule>
  </conditionalFormatting>
  <conditionalFormatting sqref="AN31">
    <cfRule type="cellIs" dxfId="1447" priority="1988" operator="greaterThan">
      <formula>AO31</formula>
    </cfRule>
  </conditionalFormatting>
  <conditionalFormatting sqref="AN31">
    <cfRule type="cellIs" dxfId="1446" priority="1987" operator="greaterThan">
      <formula>AO31</formula>
    </cfRule>
  </conditionalFormatting>
  <conditionalFormatting sqref="AN31">
    <cfRule type="cellIs" dxfId="1445" priority="1986" operator="greaterThan">
      <formula>AO31</formula>
    </cfRule>
  </conditionalFormatting>
  <conditionalFormatting sqref="AN31">
    <cfRule type="cellIs" dxfId="1444" priority="1985" operator="greaterThan">
      <formula>AO31</formula>
    </cfRule>
  </conditionalFormatting>
  <conditionalFormatting sqref="AN31">
    <cfRule type="cellIs" dxfId="1443" priority="1984" operator="greaterThan">
      <formula>AO31</formula>
    </cfRule>
  </conditionalFormatting>
  <conditionalFormatting sqref="AO31">
    <cfRule type="cellIs" dxfId="1442" priority="1982" operator="lessThan">
      <formula>AN31</formula>
    </cfRule>
    <cfRule type="expression" dxfId="1441" priority="1983">
      <formula>AO31&gt;5*AN31</formula>
    </cfRule>
  </conditionalFormatting>
  <conditionalFormatting sqref="AN31">
    <cfRule type="cellIs" dxfId="1440" priority="1981" operator="greaterThan">
      <formula>AO31</formula>
    </cfRule>
  </conditionalFormatting>
  <conditionalFormatting sqref="AN31">
    <cfRule type="cellIs" dxfId="1439" priority="1980" operator="greaterThan">
      <formula>AO31</formula>
    </cfRule>
  </conditionalFormatting>
  <conditionalFormatting sqref="AN31">
    <cfRule type="cellIs" dxfId="1438" priority="1979" operator="greaterThan">
      <formula>AO31</formula>
    </cfRule>
  </conditionalFormatting>
  <conditionalFormatting sqref="AN31">
    <cfRule type="cellIs" dxfId="1437" priority="1978" operator="greaterThan">
      <formula>AO31</formula>
    </cfRule>
  </conditionalFormatting>
  <conditionalFormatting sqref="AN31">
    <cfRule type="cellIs" dxfId="1436" priority="1977" operator="greaterThan">
      <formula>AO31</formula>
    </cfRule>
  </conditionalFormatting>
  <conditionalFormatting sqref="AN31">
    <cfRule type="cellIs" dxfId="1435" priority="1976" operator="greaterThan">
      <formula>AO31</formula>
    </cfRule>
  </conditionalFormatting>
  <conditionalFormatting sqref="AN31">
    <cfRule type="cellIs" dxfId="1434" priority="1975" operator="greaterThan">
      <formula>AO31</formula>
    </cfRule>
  </conditionalFormatting>
  <conditionalFormatting sqref="AN31">
    <cfRule type="cellIs" dxfId="1433" priority="1974" operator="greaterThan">
      <formula>AO31</formula>
    </cfRule>
  </conditionalFormatting>
  <conditionalFormatting sqref="AN31">
    <cfRule type="cellIs" dxfId="1432" priority="1973" operator="greaterThan">
      <formula>AO31</formula>
    </cfRule>
  </conditionalFormatting>
  <conditionalFormatting sqref="AN31">
    <cfRule type="cellIs" dxfId="1431" priority="1972" operator="greaterThan">
      <formula>AO31</formula>
    </cfRule>
  </conditionalFormatting>
  <conditionalFormatting sqref="AN31">
    <cfRule type="cellIs" dxfId="1430" priority="1971" operator="greaterThan">
      <formula>AO31</formula>
    </cfRule>
  </conditionalFormatting>
  <conditionalFormatting sqref="AN31">
    <cfRule type="cellIs" dxfId="1429" priority="1970" operator="greaterThan">
      <formula>AO31</formula>
    </cfRule>
  </conditionalFormatting>
  <conditionalFormatting sqref="AN31">
    <cfRule type="cellIs" dxfId="1428" priority="1969" operator="greaterThan">
      <formula>AO31</formula>
    </cfRule>
  </conditionalFormatting>
  <conditionalFormatting sqref="AN31">
    <cfRule type="cellIs" dxfId="1427" priority="1968" operator="greaterThan">
      <formula>AO31</formula>
    </cfRule>
  </conditionalFormatting>
  <conditionalFormatting sqref="AN31">
    <cfRule type="cellIs" dxfId="1426" priority="1967" operator="greaterThan">
      <formula>AO31</formula>
    </cfRule>
  </conditionalFormatting>
  <conditionalFormatting sqref="AN31">
    <cfRule type="cellIs" dxfId="1425" priority="1966" operator="greaterThan">
      <formula>AO31</formula>
    </cfRule>
  </conditionalFormatting>
  <conditionalFormatting sqref="AN31">
    <cfRule type="cellIs" dxfId="1424" priority="1965" operator="greaterThan">
      <formula>AO31</formula>
    </cfRule>
  </conditionalFormatting>
  <conditionalFormatting sqref="AN31">
    <cfRule type="cellIs" dxfId="1423" priority="1964" operator="greaterThan">
      <formula>AO31</formula>
    </cfRule>
  </conditionalFormatting>
  <conditionalFormatting sqref="AN31">
    <cfRule type="cellIs" dxfId="1422" priority="1963" operator="greaterThan">
      <formula>AO31</formula>
    </cfRule>
  </conditionalFormatting>
  <conditionalFormatting sqref="AN31">
    <cfRule type="cellIs" dxfId="1421" priority="1962" operator="greaterThan">
      <formula>AO31</formula>
    </cfRule>
  </conditionalFormatting>
  <conditionalFormatting sqref="AN31">
    <cfRule type="cellIs" dxfId="1420" priority="1961" operator="greaterThan">
      <formula>AO31</formula>
    </cfRule>
  </conditionalFormatting>
  <conditionalFormatting sqref="AN31">
    <cfRule type="cellIs" dxfId="1419" priority="1960" operator="greaterThan">
      <formula>AO31</formula>
    </cfRule>
  </conditionalFormatting>
  <conditionalFormatting sqref="AN31">
    <cfRule type="cellIs" dxfId="1418" priority="1959" operator="greaterThan">
      <formula>AO31</formula>
    </cfRule>
  </conditionalFormatting>
  <conditionalFormatting sqref="AN31">
    <cfRule type="cellIs" dxfId="1417" priority="1958" operator="greaterThan">
      <formula>AO31</formula>
    </cfRule>
  </conditionalFormatting>
  <conditionalFormatting sqref="AO31">
    <cfRule type="cellIs" dxfId="1416" priority="1956" operator="lessThan">
      <formula>AN31</formula>
    </cfRule>
    <cfRule type="expression" dxfId="1415" priority="1957">
      <formula>AO31&gt;5*AN31</formula>
    </cfRule>
  </conditionalFormatting>
  <conditionalFormatting sqref="AN31">
    <cfRule type="cellIs" dxfId="1414" priority="1955" operator="greaterThan">
      <formula>AO31</formula>
    </cfRule>
  </conditionalFormatting>
  <conditionalFormatting sqref="AN31">
    <cfRule type="cellIs" dxfId="1413" priority="1954" operator="greaterThan">
      <formula>AO31</formula>
    </cfRule>
  </conditionalFormatting>
  <conditionalFormatting sqref="AN31">
    <cfRule type="cellIs" dxfId="1412" priority="1953" operator="greaterThan">
      <formula>AO31</formula>
    </cfRule>
  </conditionalFormatting>
  <conditionalFormatting sqref="AN31">
    <cfRule type="cellIs" dxfId="1411" priority="1952" operator="greaterThan">
      <formula>AO31</formula>
    </cfRule>
  </conditionalFormatting>
  <conditionalFormatting sqref="AN31">
    <cfRule type="cellIs" dxfId="1410" priority="1951" operator="greaterThan">
      <formula>AO31</formula>
    </cfRule>
  </conditionalFormatting>
  <conditionalFormatting sqref="AN31">
    <cfRule type="cellIs" dxfId="1409" priority="1950" operator="greaterThan">
      <formula>AO31</formula>
    </cfRule>
  </conditionalFormatting>
  <conditionalFormatting sqref="AN31">
    <cfRule type="cellIs" dxfId="1408" priority="1949" operator="greaterThan">
      <formula>AO31</formula>
    </cfRule>
  </conditionalFormatting>
  <conditionalFormatting sqref="AN31">
    <cfRule type="cellIs" dxfId="1407" priority="1948" operator="greaterThan">
      <formula>AO31</formula>
    </cfRule>
  </conditionalFormatting>
  <conditionalFormatting sqref="AN31">
    <cfRule type="cellIs" dxfId="1406" priority="1947" operator="greaterThan">
      <formula>AO31</formula>
    </cfRule>
  </conditionalFormatting>
  <conditionalFormatting sqref="AN31">
    <cfRule type="cellIs" dxfId="1405" priority="1946" operator="greaterThan">
      <formula>AO31</formula>
    </cfRule>
  </conditionalFormatting>
  <conditionalFormatting sqref="AN31">
    <cfRule type="cellIs" dxfId="1404" priority="1945" operator="greaterThan">
      <formula>AO31</formula>
    </cfRule>
  </conditionalFormatting>
  <conditionalFormatting sqref="AO31">
    <cfRule type="cellIs" dxfId="1403" priority="1943" operator="lessThan">
      <formula>AN31</formula>
    </cfRule>
    <cfRule type="expression" dxfId="1402" priority="1944">
      <formula>AO31&gt;5*AN31</formula>
    </cfRule>
  </conditionalFormatting>
  <conditionalFormatting sqref="AN31">
    <cfRule type="cellIs" dxfId="1401" priority="1942" operator="greaterThan">
      <formula>AO31</formula>
    </cfRule>
  </conditionalFormatting>
  <conditionalFormatting sqref="AN31">
    <cfRule type="cellIs" dxfId="1400" priority="1941" operator="greaterThan">
      <formula>AO31</formula>
    </cfRule>
  </conditionalFormatting>
  <conditionalFormatting sqref="AN31">
    <cfRule type="cellIs" dxfId="1399" priority="1940" operator="greaterThan">
      <formula>AO31</formula>
    </cfRule>
  </conditionalFormatting>
  <conditionalFormatting sqref="AN31">
    <cfRule type="cellIs" dxfId="1398" priority="1939" operator="greaterThan">
      <formula>AO31</formula>
    </cfRule>
  </conditionalFormatting>
  <conditionalFormatting sqref="AN31">
    <cfRule type="cellIs" dxfId="1397" priority="1938" operator="greaterThan">
      <formula>AO31</formula>
    </cfRule>
  </conditionalFormatting>
  <conditionalFormatting sqref="AN31">
    <cfRule type="cellIs" dxfId="1396" priority="1937" operator="greaterThan">
      <formula>AO31</formula>
    </cfRule>
  </conditionalFormatting>
  <conditionalFormatting sqref="AN31">
    <cfRule type="cellIs" dxfId="1395" priority="1936" operator="greaterThan">
      <formula>AO31</formula>
    </cfRule>
  </conditionalFormatting>
  <conditionalFormatting sqref="AO31">
    <cfRule type="cellIs" dxfId="1394" priority="1934" operator="lessThan">
      <formula>AN31</formula>
    </cfRule>
    <cfRule type="expression" dxfId="1393" priority="1935">
      <formula>AO31&gt;5*AN31</formula>
    </cfRule>
  </conditionalFormatting>
  <conditionalFormatting sqref="AN31">
    <cfRule type="cellIs" dxfId="1392" priority="1933" operator="greaterThan">
      <formula>AO31</formula>
    </cfRule>
  </conditionalFormatting>
  <conditionalFormatting sqref="AN31">
    <cfRule type="cellIs" dxfId="1391" priority="1932" operator="greaterThan">
      <formula>AO31</formula>
    </cfRule>
  </conditionalFormatting>
  <conditionalFormatting sqref="AN31">
    <cfRule type="cellIs" dxfId="1390" priority="1931" operator="greaterThan">
      <formula>AO31</formula>
    </cfRule>
  </conditionalFormatting>
  <conditionalFormatting sqref="AN31">
    <cfRule type="cellIs" dxfId="1389" priority="1930" operator="greaterThan">
      <formula>AO31</formula>
    </cfRule>
  </conditionalFormatting>
  <conditionalFormatting sqref="AN31">
    <cfRule type="cellIs" dxfId="1388" priority="1929" operator="greaterThan">
      <formula>AO31</formula>
    </cfRule>
  </conditionalFormatting>
  <conditionalFormatting sqref="AN31">
    <cfRule type="cellIs" dxfId="1387" priority="1928" operator="greaterThan">
      <formula>AO31</formula>
    </cfRule>
  </conditionalFormatting>
  <conditionalFormatting sqref="AN31">
    <cfRule type="cellIs" dxfId="1386" priority="1927" operator="greaterThan">
      <formula>AO31</formula>
    </cfRule>
  </conditionalFormatting>
  <conditionalFormatting sqref="AN31">
    <cfRule type="cellIs" dxfId="1385" priority="1926" operator="greaterThan">
      <formula>AO31</formula>
    </cfRule>
  </conditionalFormatting>
  <conditionalFormatting sqref="AN31">
    <cfRule type="cellIs" dxfId="1384" priority="1925" operator="greaterThan">
      <formula>AO31</formula>
    </cfRule>
  </conditionalFormatting>
  <conditionalFormatting sqref="AO31">
    <cfRule type="cellIs" dxfId="1383" priority="1923" operator="lessThan">
      <formula>AN31</formula>
    </cfRule>
    <cfRule type="expression" dxfId="1382" priority="1924">
      <formula>AO31&gt;5*AN31</formula>
    </cfRule>
  </conditionalFormatting>
  <conditionalFormatting sqref="AO31">
    <cfRule type="cellIs" dxfId="1381" priority="1921" operator="lessThan">
      <formula>AN31</formula>
    </cfRule>
    <cfRule type="expression" dxfId="1380" priority="1922">
      <formula>AO31&gt;5*AN31</formula>
    </cfRule>
  </conditionalFormatting>
  <conditionalFormatting sqref="AL32:AL44 AN33:AN39 AN41:AN44">
    <cfRule type="cellIs" dxfId="1379" priority="1920" operator="greaterThan">
      <formula>AM32</formula>
    </cfRule>
  </conditionalFormatting>
  <conditionalFormatting sqref="AL32:AL44 AN33:AN39 AN41:AN44">
    <cfRule type="cellIs" dxfId="1378" priority="1919" operator="greaterThan">
      <formula>AM32</formula>
    </cfRule>
  </conditionalFormatting>
  <conditionalFormatting sqref="AL32:AL44 AN33:AN39 AN41:AN44">
    <cfRule type="cellIs" dxfId="1377" priority="1918" operator="greaterThan">
      <formula>AM32</formula>
    </cfRule>
  </conditionalFormatting>
  <conditionalFormatting sqref="AL32:AL44 AN33:AN39 AN41:AN44">
    <cfRule type="cellIs" dxfId="1376" priority="1917" operator="greaterThan">
      <formula>AM32</formula>
    </cfRule>
  </conditionalFormatting>
  <conditionalFormatting sqref="AL32:AL44 AN33:AN39 AN41:AN44">
    <cfRule type="cellIs" dxfId="1375" priority="1916" operator="greaterThan">
      <formula>AM32</formula>
    </cfRule>
  </conditionalFormatting>
  <conditionalFormatting sqref="AL32:AL44 AN33:AN39 AN41:AN44">
    <cfRule type="cellIs" dxfId="1374" priority="1915" operator="greaterThan">
      <formula>AM32</formula>
    </cfRule>
  </conditionalFormatting>
  <conditionalFormatting sqref="AL32:AL44 AN33:AN39 AN41:AN44">
    <cfRule type="cellIs" dxfId="1373" priority="1914" operator="greaterThan">
      <formula>AM32</formula>
    </cfRule>
  </conditionalFormatting>
  <conditionalFormatting sqref="AL32:AL44 AN33:AN39 AN41:AN44">
    <cfRule type="cellIs" dxfId="1372" priority="1913" operator="greaterThan">
      <formula>AM32</formula>
    </cfRule>
  </conditionalFormatting>
  <conditionalFormatting sqref="AL32:AL44 AN33:AN39 AN41:AN44">
    <cfRule type="cellIs" dxfId="1371" priority="1912" operator="greaterThan">
      <formula>AM32</formula>
    </cfRule>
  </conditionalFormatting>
  <conditionalFormatting sqref="AL32:AL44 AN33:AN39 AN41:AN44">
    <cfRule type="cellIs" dxfId="1370" priority="1911" operator="greaterThan">
      <formula>AM32</formula>
    </cfRule>
  </conditionalFormatting>
  <conditionalFormatting sqref="AL32:AL44 AN33:AN39 AN41:AN44">
    <cfRule type="cellIs" dxfId="1369" priority="1910" operator="greaterThan">
      <formula>AM32</formula>
    </cfRule>
  </conditionalFormatting>
  <conditionalFormatting sqref="AM32:AM44 AO33:AO39 AO41:AO44">
    <cfRule type="cellIs" dxfId="1368" priority="1908" operator="lessThan">
      <formula>AL32</formula>
    </cfRule>
    <cfRule type="expression" dxfId="1367" priority="1909">
      <formula>AM32&gt;5*AL32</formula>
    </cfRule>
  </conditionalFormatting>
  <conditionalFormatting sqref="AL32:AL44 AN33:AN39 AN41:AN44">
    <cfRule type="cellIs" dxfId="1366" priority="1907" operator="greaterThan">
      <formula>AM32</formula>
    </cfRule>
  </conditionalFormatting>
  <conditionalFormatting sqref="AL32:AL44 AN33:AN39 AN41:AN44">
    <cfRule type="cellIs" dxfId="1365" priority="1906" operator="greaterThan">
      <formula>AM32</formula>
    </cfRule>
  </conditionalFormatting>
  <conditionalFormatting sqref="AL32:AL44 AN33:AN39 AN41:AN44">
    <cfRule type="cellIs" dxfId="1364" priority="1905" operator="greaterThan">
      <formula>AM32</formula>
    </cfRule>
  </conditionalFormatting>
  <conditionalFormatting sqref="AL32:AL44 AN33:AN39 AN41:AN44">
    <cfRule type="cellIs" dxfId="1363" priority="1904" operator="greaterThan">
      <formula>AM32</formula>
    </cfRule>
  </conditionalFormatting>
  <conditionalFormatting sqref="AL32:AL44 AN33:AN39 AN41:AN44">
    <cfRule type="cellIs" dxfId="1362" priority="1903" operator="greaterThan">
      <formula>AM32</formula>
    </cfRule>
  </conditionalFormatting>
  <conditionalFormatting sqref="AL32:AL44 AN33:AN39 AN41:AN44">
    <cfRule type="cellIs" dxfId="1361" priority="1902" operator="greaterThan">
      <formula>AM32</formula>
    </cfRule>
  </conditionalFormatting>
  <conditionalFormatting sqref="AL32:AL44 AN33:AN39 AN41:AN44">
    <cfRule type="cellIs" dxfId="1360" priority="1901" operator="greaterThan">
      <formula>AM32</formula>
    </cfRule>
  </conditionalFormatting>
  <conditionalFormatting sqref="AL32:AL44 AN33:AN39 AN41:AN44">
    <cfRule type="cellIs" dxfId="1359" priority="1900" operator="greaterThan">
      <formula>AM32</formula>
    </cfRule>
  </conditionalFormatting>
  <conditionalFormatting sqref="AL32:AL44 AN33:AN39 AN41:AN44">
    <cfRule type="cellIs" dxfId="1358" priority="1899" operator="greaterThan">
      <formula>AM32</formula>
    </cfRule>
  </conditionalFormatting>
  <conditionalFormatting sqref="AL32:AL44 AN33:AN39 AN41:AN44">
    <cfRule type="cellIs" dxfId="1357" priority="1898" operator="greaterThan">
      <formula>AM32</formula>
    </cfRule>
  </conditionalFormatting>
  <conditionalFormatting sqref="AL32:AL44 AN33:AN39 AN41:AN44">
    <cfRule type="cellIs" dxfId="1356" priority="1897" operator="greaterThan">
      <formula>AM32</formula>
    </cfRule>
  </conditionalFormatting>
  <conditionalFormatting sqref="AL32:AL44 AN33:AN39 AN41:AN44">
    <cfRule type="cellIs" dxfId="1355" priority="1896" operator="greaterThan">
      <formula>AM32</formula>
    </cfRule>
  </conditionalFormatting>
  <conditionalFormatting sqref="AL32:AL44 AN33:AN39 AN41:AN44">
    <cfRule type="cellIs" dxfId="1354" priority="1895" operator="greaterThan">
      <formula>AM32</formula>
    </cfRule>
  </conditionalFormatting>
  <conditionalFormatting sqref="AL32:AL44 AN33:AN39 AN41:AN44">
    <cfRule type="cellIs" dxfId="1353" priority="1894" operator="greaterThan">
      <formula>AM32</formula>
    </cfRule>
  </conditionalFormatting>
  <conditionalFormatting sqref="AL32:AL44 AN33:AN39 AN41:AN44">
    <cfRule type="cellIs" dxfId="1352" priority="1893" operator="greaterThan">
      <formula>AM32</formula>
    </cfRule>
  </conditionalFormatting>
  <conditionalFormatting sqref="AL32:AL44 AN33:AN39 AN41:AN44">
    <cfRule type="cellIs" dxfId="1351" priority="1892" operator="greaterThan">
      <formula>AM32</formula>
    </cfRule>
  </conditionalFormatting>
  <conditionalFormatting sqref="AL32:AL44 AN33:AN39 AN41:AN44">
    <cfRule type="cellIs" dxfId="1350" priority="1891" operator="greaterThan">
      <formula>AM32</formula>
    </cfRule>
  </conditionalFormatting>
  <conditionalFormatting sqref="AL32:AL44 AN33:AN39 AN41:AN44">
    <cfRule type="cellIs" dxfId="1349" priority="1890" operator="greaterThan">
      <formula>AM32</formula>
    </cfRule>
  </conditionalFormatting>
  <conditionalFormatting sqref="AL32:AL44 AN33:AN39 AN41:AN44">
    <cfRule type="cellIs" dxfId="1348" priority="1889" operator="greaterThan">
      <formula>AM32</formula>
    </cfRule>
  </conditionalFormatting>
  <conditionalFormatting sqref="AL32:AL44 AN33:AN39 AN41:AN44">
    <cfRule type="cellIs" dxfId="1347" priority="1888" operator="greaterThan">
      <formula>AM32</formula>
    </cfRule>
  </conditionalFormatting>
  <conditionalFormatting sqref="AL32:AL44 AN33:AN39 AN41:AN44">
    <cfRule type="cellIs" dxfId="1346" priority="1887" operator="greaterThan">
      <formula>AM32</formula>
    </cfRule>
  </conditionalFormatting>
  <conditionalFormatting sqref="AL32:AL44 AN33:AN39 AN41:AN44">
    <cfRule type="cellIs" dxfId="1345" priority="1886" operator="greaterThan">
      <formula>AM32</formula>
    </cfRule>
  </conditionalFormatting>
  <conditionalFormatting sqref="AL32:AL44 AN33:AN39 AN41:AN44">
    <cfRule type="cellIs" dxfId="1344" priority="1885" operator="greaterThan">
      <formula>AM32</formula>
    </cfRule>
  </conditionalFormatting>
  <conditionalFormatting sqref="AL32:AL44 AN33:AN39 AN41:AN44">
    <cfRule type="cellIs" dxfId="1343" priority="1884" operator="greaterThan">
      <formula>AM32</formula>
    </cfRule>
  </conditionalFormatting>
  <conditionalFormatting sqref="AM32:AM44 AO33:AO39 AO41:AO44">
    <cfRule type="cellIs" dxfId="1342" priority="1882" operator="lessThan">
      <formula>AL32</formula>
    </cfRule>
    <cfRule type="expression" dxfId="1341" priority="1883">
      <formula>AM32&gt;5*AL32</formula>
    </cfRule>
  </conditionalFormatting>
  <conditionalFormatting sqref="AL32:AL44 AN33:AN39 AN41:AN44">
    <cfRule type="cellIs" dxfId="1340" priority="1881" operator="greaterThan">
      <formula>AM32</formula>
    </cfRule>
  </conditionalFormatting>
  <conditionalFormatting sqref="AL32:AL44 AN33:AN39 AN41:AN44">
    <cfRule type="cellIs" dxfId="1339" priority="1880" operator="greaterThan">
      <formula>AM32</formula>
    </cfRule>
  </conditionalFormatting>
  <conditionalFormatting sqref="AL32:AL44 AN33:AN39 AN41:AN44">
    <cfRule type="cellIs" dxfId="1338" priority="1879" operator="greaterThan">
      <formula>AM32</formula>
    </cfRule>
  </conditionalFormatting>
  <conditionalFormatting sqref="AL32:AL44 AN33:AN39 AN41:AN44">
    <cfRule type="cellIs" dxfId="1337" priority="1878" operator="greaterThan">
      <formula>AM32</formula>
    </cfRule>
  </conditionalFormatting>
  <conditionalFormatting sqref="AL32:AL44 AN33:AN39 AN41:AN44">
    <cfRule type="cellIs" dxfId="1336" priority="1877" operator="greaterThan">
      <formula>AM32</formula>
    </cfRule>
  </conditionalFormatting>
  <conditionalFormatting sqref="AL32:AL44 AN33:AN39 AN41:AN44">
    <cfRule type="cellIs" dxfId="1335" priority="1876" operator="greaterThan">
      <formula>AM32</formula>
    </cfRule>
  </conditionalFormatting>
  <conditionalFormatting sqref="AL32:AL44 AN33:AN39 AN41:AN44">
    <cfRule type="cellIs" dxfId="1334" priority="1875" operator="greaterThan">
      <formula>AM32</formula>
    </cfRule>
  </conditionalFormatting>
  <conditionalFormatting sqref="AL32:AL44 AN33:AN39 AN41:AN44">
    <cfRule type="cellIs" dxfId="1333" priority="1874" operator="greaterThan">
      <formula>AM32</formula>
    </cfRule>
  </conditionalFormatting>
  <conditionalFormatting sqref="AL32:AL44 AN33:AN39 AN41:AN44">
    <cfRule type="cellIs" dxfId="1332" priority="1873" operator="greaterThan">
      <formula>AM32</formula>
    </cfRule>
  </conditionalFormatting>
  <conditionalFormatting sqref="AL32:AL44 AN33:AN39 AN41:AN44">
    <cfRule type="cellIs" dxfId="1331" priority="1872" operator="greaterThan">
      <formula>AM32</formula>
    </cfRule>
  </conditionalFormatting>
  <conditionalFormatting sqref="AL32:AL44 AN33:AN39 AN41:AN44">
    <cfRule type="cellIs" dxfId="1330" priority="1871" operator="greaterThan">
      <formula>AM32</formula>
    </cfRule>
  </conditionalFormatting>
  <conditionalFormatting sqref="AM32:AM44 AO33:AO39 AO41:AO44">
    <cfRule type="cellIs" dxfId="1329" priority="1869" operator="lessThan">
      <formula>AL32</formula>
    </cfRule>
    <cfRule type="expression" dxfId="1328" priority="1870">
      <formula>AM32&gt;5*AL32</formula>
    </cfRule>
  </conditionalFormatting>
  <conditionalFormatting sqref="AL32:AL44 AN33:AN39 AN41:AN44">
    <cfRule type="cellIs" dxfId="1327" priority="1868" operator="greaterThan">
      <formula>AM32</formula>
    </cfRule>
  </conditionalFormatting>
  <conditionalFormatting sqref="AL32:AL44 AN33:AN39 AN41:AN44">
    <cfRule type="cellIs" dxfId="1326" priority="1867" operator="greaterThan">
      <formula>AM32</formula>
    </cfRule>
  </conditionalFormatting>
  <conditionalFormatting sqref="AL32:AL44 AN33:AN39 AN41:AN44">
    <cfRule type="cellIs" dxfId="1325" priority="1866" operator="greaterThan">
      <formula>AM32</formula>
    </cfRule>
  </conditionalFormatting>
  <conditionalFormatting sqref="AL32:AL44 AN33:AN39 AN41:AN44">
    <cfRule type="cellIs" dxfId="1324" priority="1865" operator="greaterThan">
      <formula>AM32</formula>
    </cfRule>
  </conditionalFormatting>
  <conditionalFormatting sqref="AL32:AL44 AN33:AN39 AN41:AN44">
    <cfRule type="cellIs" dxfId="1323" priority="1864" operator="greaterThan">
      <formula>AM32</formula>
    </cfRule>
  </conditionalFormatting>
  <conditionalFormatting sqref="AL32:AL44 AN33:AN39 AN41:AN44">
    <cfRule type="cellIs" dxfId="1322" priority="1863" operator="greaterThan">
      <formula>AM32</formula>
    </cfRule>
  </conditionalFormatting>
  <conditionalFormatting sqref="AL32:AL44 AN33:AN39 AN41:AN44">
    <cfRule type="cellIs" dxfId="1321" priority="1862" operator="greaterThan">
      <formula>AM32</formula>
    </cfRule>
  </conditionalFormatting>
  <conditionalFormatting sqref="AM32:AM44 AO33:AO39 AO41:AO44">
    <cfRule type="cellIs" dxfId="1320" priority="1860" operator="lessThan">
      <formula>AL32</formula>
    </cfRule>
    <cfRule type="expression" dxfId="1319" priority="1861">
      <formula>AM32&gt;5*AL32</formula>
    </cfRule>
  </conditionalFormatting>
  <conditionalFormatting sqref="AL32:AL44 AN33:AN39 AN41:AN44">
    <cfRule type="cellIs" dxfId="1318" priority="1859" operator="greaterThan">
      <formula>AM32</formula>
    </cfRule>
  </conditionalFormatting>
  <conditionalFormatting sqref="AL32:AL44 AN33:AN39 AN41:AN44">
    <cfRule type="cellIs" dxfId="1317" priority="1858" operator="greaterThan">
      <formula>AM32</formula>
    </cfRule>
  </conditionalFormatting>
  <conditionalFormatting sqref="AL32:AL44 AN33:AN39 AN41:AN44">
    <cfRule type="cellIs" dxfId="1316" priority="1857" operator="greaterThan">
      <formula>AM32</formula>
    </cfRule>
  </conditionalFormatting>
  <conditionalFormatting sqref="AL32:AL44 AN33:AN39 AN41:AN44">
    <cfRule type="cellIs" dxfId="1315" priority="1856" operator="greaterThan">
      <formula>AM32</formula>
    </cfRule>
  </conditionalFormatting>
  <conditionalFormatting sqref="AL32:AL44 AN33:AN39 AN41:AN44">
    <cfRule type="cellIs" dxfId="1314" priority="1855" operator="greaterThan">
      <formula>AM32</formula>
    </cfRule>
  </conditionalFormatting>
  <conditionalFormatting sqref="AL32:AL44 AN33:AN39 AN41:AN44">
    <cfRule type="cellIs" dxfId="1313" priority="1854" operator="greaterThan">
      <formula>AM32</formula>
    </cfRule>
  </conditionalFormatting>
  <conditionalFormatting sqref="AL32:AL44 AN33:AN39 AN41:AN44">
    <cfRule type="cellIs" dxfId="1312" priority="1853" operator="greaterThan">
      <formula>AM32</formula>
    </cfRule>
  </conditionalFormatting>
  <conditionalFormatting sqref="AL32:AL44 AN33:AN39 AN41:AN44">
    <cfRule type="cellIs" dxfId="1311" priority="1852" operator="greaterThan">
      <formula>AM32</formula>
    </cfRule>
  </conditionalFormatting>
  <conditionalFormatting sqref="AL32:AL44 AN33:AN39 AN41:AN44">
    <cfRule type="cellIs" dxfId="1310" priority="1851" operator="greaterThan">
      <formula>AM32</formula>
    </cfRule>
  </conditionalFormatting>
  <conditionalFormatting sqref="AM32:AM44 AO33:AO39 AO41:AO44">
    <cfRule type="cellIs" dxfId="1309" priority="1849" operator="lessThan">
      <formula>AL32</formula>
    </cfRule>
    <cfRule type="expression" dxfId="1308" priority="1850">
      <formula>AM32&gt;5*AL32</formula>
    </cfRule>
  </conditionalFormatting>
  <conditionalFormatting sqref="AM32:AM44 AO33:AO39 AO41:AO44">
    <cfRule type="cellIs" dxfId="1307" priority="1847" operator="lessThan">
      <formula>AL32</formula>
    </cfRule>
    <cfRule type="expression" dxfId="1306" priority="1848">
      <formula>AM32&gt;5*AL32</formula>
    </cfRule>
  </conditionalFormatting>
  <conditionalFormatting sqref="AL40">
    <cfRule type="cellIs" dxfId="1305" priority="1846" operator="greaterThan">
      <formula>AM40</formula>
    </cfRule>
  </conditionalFormatting>
  <conditionalFormatting sqref="AL40">
    <cfRule type="cellIs" dxfId="1304" priority="1845" operator="greaterThan">
      <formula>AM40</formula>
    </cfRule>
  </conditionalFormatting>
  <conditionalFormatting sqref="AL40">
    <cfRule type="cellIs" dxfId="1303" priority="1844" operator="greaterThan">
      <formula>AM40</formula>
    </cfRule>
  </conditionalFormatting>
  <conditionalFormatting sqref="AL40">
    <cfRule type="cellIs" dxfId="1302" priority="1843" operator="greaterThan">
      <formula>AM40</formula>
    </cfRule>
  </conditionalFormatting>
  <conditionalFormatting sqref="AL40">
    <cfRule type="cellIs" dxfId="1301" priority="1842" operator="greaterThan">
      <formula>AM40</formula>
    </cfRule>
  </conditionalFormatting>
  <conditionalFormatting sqref="AL40">
    <cfRule type="cellIs" dxfId="1300" priority="1841" operator="greaterThan">
      <formula>AM40</formula>
    </cfRule>
  </conditionalFormatting>
  <conditionalFormatting sqref="AL40">
    <cfRule type="cellIs" dxfId="1299" priority="1840" operator="greaterThan">
      <formula>AM40</formula>
    </cfRule>
  </conditionalFormatting>
  <conditionalFormatting sqref="AL40">
    <cfRule type="cellIs" dxfId="1298" priority="1839" operator="greaterThan">
      <formula>AM40</formula>
    </cfRule>
  </conditionalFormatting>
  <conditionalFormatting sqref="AL40">
    <cfRule type="cellIs" dxfId="1297" priority="1838" operator="greaterThan">
      <formula>AM40</formula>
    </cfRule>
  </conditionalFormatting>
  <conditionalFormatting sqref="AL40">
    <cfRule type="cellIs" dxfId="1296" priority="1837" operator="greaterThan">
      <formula>AM40</formula>
    </cfRule>
  </conditionalFormatting>
  <conditionalFormatting sqref="AL40">
    <cfRule type="cellIs" dxfId="1295" priority="1836" operator="greaterThan">
      <formula>AM40</formula>
    </cfRule>
  </conditionalFormatting>
  <conditionalFormatting sqref="AM40">
    <cfRule type="cellIs" dxfId="1294" priority="1834" operator="lessThan">
      <formula>AL40</formula>
    </cfRule>
    <cfRule type="expression" dxfId="1293" priority="1835">
      <formula>AM40&gt;5*AL40</formula>
    </cfRule>
  </conditionalFormatting>
  <conditionalFormatting sqref="AL40">
    <cfRule type="cellIs" dxfId="1292" priority="1833" operator="greaterThan">
      <formula>AM40</formula>
    </cfRule>
  </conditionalFormatting>
  <conditionalFormatting sqref="AL40">
    <cfRule type="cellIs" dxfId="1291" priority="1832" operator="greaterThan">
      <formula>AM40</formula>
    </cfRule>
  </conditionalFormatting>
  <conditionalFormatting sqref="AL40">
    <cfRule type="cellIs" dxfId="1290" priority="1831" operator="greaterThan">
      <formula>AM40</formula>
    </cfRule>
  </conditionalFormatting>
  <conditionalFormatting sqref="AL40">
    <cfRule type="cellIs" dxfId="1289" priority="1830" operator="greaterThan">
      <formula>AM40</formula>
    </cfRule>
  </conditionalFormatting>
  <conditionalFormatting sqref="AL40">
    <cfRule type="cellIs" dxfId="1288" priority="1829" operator="greaterThan">
      <formula>AM40</formula>
    </cfRule>
  </conditionalFormatting>
  <conditionalFormatting sqref="AL40">
    <cfRule type="cellIs" dxfId="1287" priority="1828" operator="greaterThan">
      <formula>AM40</formula>
    </cfRule>
  </conditionalFormatting>
  <conditionalFormatting sqref="AL40">
    <cfRule type="cellIs" dxfId="1286" priority="1827" operator="greaterThan">
      <formula>AM40</formula>
    </cfRule>
  </conditionalFormatting>
  <conditionalFormatting sqref="AL40">
    <cfRule type="cellIs" dxfId="1285" priority="1826" operator="greaterThan">
      <formula>AM40</formula>
    </cfRule>
  </conditionalFormatting>
  <conditionalFormatting sqref="AL40">
    <cfRule type="cellIs" dxfId="1284" priority="1825" operator="greaterThan">
      <formula>AM40</formula>
    </cfRule>
  </conditionalFormatting>
  <conditionalFormatting sqref="AL40">
    <cfRule type="cellIs" dxfId="1283" priority="1824" operator="greaterThan">
      <formula>AM40</formula>
    </cfRule>
  </conditionalFormatting>
  <conditionalFormatting sqref="AL40">
    <cfRule type="cellIs" dxfId="1282" priority="1823" operator="greaterThan">
      <formula>AM40</formula>
    </cfRule>
  </conditionalFormatting>
  <conditionalFormatting sqref="AL40">
    <cfRule type="cellIs" dxfId="1281" priority="1822" operator="greaterThan">
      <formula>AM40</formula>
    </cfRule>
  </conditionalFormatting>
  <conditionalFormatting sqref="AL40">
    <cfRule type="cellIs" dxfId="1280" priority="1821" operator="greaterThan">
      <formula>AM40</formula>
    </cfRule>
  </conditionalFormatting>
  <conditionalFormatting sqref="AL40">
    <cfRule type="cellIs" dxfId="1279" priority="1820" operator="greaterThan">
      <formula>AM40</formula>
    </cfRule>
  </conditionalFormatting>
  <conditionalFormatting sqref="AL40">
    <cfRule type="cellIs" dxfId="1278" priority="1819" operator="greaterThan">
      <formula>AM40</formula>
    </cfRule>
  </conditionalFormatting>
  <conditionalFormatting sqref="AL40">
    <cfRule type="cellIs" dxfId="1277" priority="1818" operator="greaterThan">
      <formula>AM40</formula>
    </cfRule>
  </conditionalFormatting>
  <conditionalFormatting sqref="AL40">
    <cfRule type="cellIs" dxfId="1276" priority="1817" operator="greaterThan">
      <formula>AM40</formula>
    </cfRule>
  </conditionalFormatting>
  <conditionalFormatting sqref="AL40">
    <cfRule type="cellIs" dxfId="1275" priority="1816" operator="greaterThan">
      <formula>AM40</formula>
    </cfRule>
  </conditionalFormatting>
  <conditionalFormatting sqref="AL40">
    <cfRule type="cellIs" dxfId="1274" priority="1815" operator="greaterThan">
      <formula>AM40</formula>
    </cfRule>
  </conditionalFormatting>
  <conditionalFormatting sqref="AL40">
    <cfRule type="cellIs" dxfId="1273" priority="1814" operator="greaterThan">
      <formula>AM40</formula>
    </cfRule>
  </conditionalFormatting>
  <conditionalFormatting sqref="AL40">
    <cfRule type="cellIs" dxfId="1272" priority="1813" operator="greaterThan">
      <formula>AM40</formula>
    </cfRule>
  </conditionalFormatting>
  <conditionalFormatting sqref="AL40">
    <cfRule type="cellIs" dxfId="1271" priority="1812" operator="greaterThan">
      <formula>AM40</formula>
    </cfRule>
  </conditionalFormatting>
  <conditionalFormatting sqref="AL40">
    <cfRule type="cellIs" dxfId="1270" priority="1811" operator="greaterThan">
      <formula>AM40</formula>
    </cfRule>
  </conditionalFormatting>
  <conditionalFormatting sqref="AL40">
    <cfRule type="cellIs" dxfId="1269" priority="1810" operator="greaterThan">
      <formula>AM40</formula>
    </cfRule>
  </conditionalFormatting>
  <conditionalFormatting sqref="AM40">
    <cfRule type="cellIs" dxfId="1268" priority="1808" operator="lessThan">
      <formula>AL40</formula>
    </cfRule>
    <cfRule type="expression" dxfId="1267" priority="1809">
      <formula>AM40&gt;5*AL40</formula>
    </cfRule>
  </conditionalFormatting>
  <conditionalFormatting sqref="AL40">
    <cfRule type="cellIs" dxfId="1266" priority="1807" operator="greaterThan">
      <formula>AM40</formula>
    </cfRule>
  </conditionalFormatting>
  <conditionalFormatting sqref="AL40">
    <cfRule type="cellIs" dxfId="1265" priority="1806" operator="greaterThan">
      <formula>AM40</formula>
    </cfRule>
  </conditionalFormatting>
  <conditionalFormatting sqref="AL40">
    <cfRule type="cellIs" dxfId="1264" priority="1805" operator="greaterThan">
      <formula>AM40</formula>
    </cfRule>
  </conditionalFormatting>
  <conditionalFormatting sqref="AL40">
    <cfRule type="cellIs" dxfId="1263" priority="1804" operator="greaterThan">
      <formula>AM40</formula>
    </cfRule>
  </conditionalFormatting>
  <conditionalFormatting sqref="AL40">
    <cfRule type="cellIs" dxfId="1262" priority="1803" operator="greaterThan">
      <formula>AM40</formula>
    </cfRule>
  </conditionalFormatting>
  <conditionalFormatting sqref="AL40">
    <cfRule type="cellIs" dxfId="1261" priority="1802" operator="greaterThan">
      <formula>AM40</formula>
    </cfRule>
  </conditionalFormatting>
  <conditionalFormatting sqref="AL40">
    <cfRule type="cellIs" dxfId="1260" priority="1801" operator="greaterThan">
      <formula>AM40</formula>
    </cfRule>
  </conditionalFormatting>
  <conditionalFormatting sqref="AL40">
    <cfRule type="cellIs" dxfId="1259" priority="1800" operator="greaterThan">
      <formula>AM40</formula>
    </cfRule>
  </conditionalFormatting>
  <conditionalFormatting sqref="AL40">
    <cfRule type="cellIs" dxfId="1258" priority="1799" operator="greaterThan">
      <formula>AM40</formula>
    </cfRule>
  </conditionalFormatting>
  <conditionalFormatting sqref="AL40">
    <cfRule type="cellIs" dxfId="1257" priority="1798" operator="greaterThan">
      <formula>AM40</formula>
    </cfRule>
  </conditionalFormatting>
  <conditionalFormatting sqref="AL40">
    <cfRule type="cellIs" dxfId="1256" priority="1797" operator="greaterThan">
      <formula>AM40</formula>
    </cfRule>
  </conditionalFormatting>
  <conditionalFormatting sqref="AM40">
    <cfRule type="cellIs" dxfId="1255" priority="1795" operator="lessThan">
      <formula>AL40</formula>
    </cfRule>
    <cfRule type="expression" dxfId="1254" priority="1796">
      <formula>AM40&gt;5*AL40</formula>
    </cfRule>
  </conditionalFormatting>
  <conditionalFormatting sqref="AL40">
    <cfRule type="cellIs" dxfId="1253" priority="1794" operator="greaterThan">
      <formula>AM40</formula>
    </cfRule>
  </conditionalFormatting>
  <conditionalFormatting sqref="AL40">
    <cfRule type="cellIs" dxfId="1252" priority="1793" operator="greaterThan">
      <formula>AM40</formula>
    </cfRule>
  </conditionalFormatting>
  <conditionalFormatting sqref="AL40">
    <cfRule type="cellIs" dxfId="1251" priority="1792" operator="greaterThan">
      <formula>AM40</formula>
    </cfRule>
  </conditionalFormatting>
  <conditionalFormatting sqref="AL40">
    <cfRule type="cellIs" dxfId="1250" priority="1791" operator="greaterThan">
      <formula>AM40</formula>
    </cfRule>
  </conditionalFormatting>
  <conditionalFormatting sqref="AL40">
    <cfRule type="cellIs" dxfId="1249" priority="1790" operator="greaterThan">
      <formula>AM40</formula>
    </cfRule>
  </conditionalFormatting>
  <conditionalFormatting sqref="AL40">
    <cfRule type="cellIs" dxfId="1248" priority="1789" operator="greaterThan">
      <formula>AM40</formula>
    </cfRule>
  </conditionalFormatting>
  <conditionalFormatting sqref="AL40">
    <cfRule type="cellIs" dxfId="1247" priority="1788" operator="greaterThan">
      <formula>AM40</formula>
    </cfRule>
  </conditionalFormatting>
  <conditionalFormatting sqref="AM40">
    <cfRule type="cellIs" dxfId="1246" priority="1786" operator="lessThan">
      <formula>AL40</formula>
    </cfRule>
    <cfRule type="expression" dxfId="1245" priority="1787">
      <formula>AM40&gt;5*AL40</formula>
    </cfRule>
  </conditionalFormatting>
  <conditionalFormatting sqref="AL40">
    <cfRule type="cellIs" dxfId="1244" priority="1785" operator="greaterThan">
      <formula>AM40</formula>
    </cfRule>
  </conditionalFormatting>
  <conditionalFormatting sqref="AL40">
    <cfRule type="cellIs" dxfId="1243" priority="1784" operator="greaterThan">
      <formula>AM40</formula>
    </cfRule>
  </conditionalFormatting>
  <conditionalFormatting sqref="AL40">
    <cfRule type="cellIs" dxfId="1242" priority="1783" operator="greaterThan">
      <formula>AM40</formula>
    </cfRule>
  </conditionalFormatting>
  <conditionalFormatting sqref="AL40">
    <cfRule type="cellIs" dxfId="1241" priority="1782" operator="greaterThan">
      <formula>AM40</formula>
    </cfRule>
  </conditionalFormatting>
  <conditionalFormatting sqref="AL40">
    <cfRule type="cellIs" dxfId="1240" priority="1781" operator="greaterThan">
      <formula>AM40</formula>
    </cfRule>
  </conditionalFormatting>
  <conditionalFormatting sqref="AL40">
    <cfRule type="cellIs" dxfId="1239" priority="1780" operator="greaterThan">
      <formula>AM40</formula>
    </cfRule>
  </conditionalFormatting>
  <conditionalFormatting sqref="AL40">
    <cfRule type="cellIs" dxfId="1238" priority="1779" operator="greaterThan">
      <formula>AM40</formula>
    </cfRule>
  </conditionalFormatting>
  <conditionalFormatting sqref="AL40">
    <cfRule type="cellIs" dxfId="1237" priority="1778" operator="greaterThan">
      <formula>AM40</formula>
    </cfRule>
  </conditionalFormatting>
  <conditionalFormatting sqref="AL40">
    <cfRule type="cellIs" dxfId="1236" priority="1777" operator="greaterThan">
      <formula>AM40</formula>
    </cfRule>
  </conditionalFormatting>
  <conditionalFormatting sqref="AM40">
    <cfRule type="cellIs" dxfId="1235" priority="1775" operator="lessThan">
      <formula>AL40</formula>
    </cfRule>
    <cfRule type="expression" dxfId="1234" priority="1776">
      <formula>AM40&gt;5*AL40</formula>
    </cfRule>
  </conditionalFormatting>
  <conditionalFormatting sqref="AM40">
    <cfRule type="cellIs" dxfId="1233" priority="1773" operator="lessThan">
      <formula>AL40</formula>
    </cfRule>
    <cfRule type="expression" dxfId="1232" priority="1774">
      <formula>AM40&gt;5*AL40</formula>
    </cfRule>
  </conditionalFormatting>
  <conditionalFormatting sqref="AL17:AL21">
    <cfRule type="cellIs" dxfId="1231" priority="1772" operator="greaterThan">
      <formula>AM17</formula>
    </cfRule>
  </conditionalFormatting>
  <conditionalFormatting sqref="AL17:AL21">
    <cfRule type="cellIs" dxfId="1230" priority="1771" operator="greaterThan">
      <formula>AM17</formula>
    </cfRule>
  </conditionalFormatting>
  <conditionalFormatting sqref="AL17:AL21">
    <cfRule type="cellIs" dxfId="1229" priority="1770" operator="greaterThan">
      <formula>AM17</formula>
    </cfRule>
  </conditionalFormatting>
  <conditionalFormatting sqref="AL17:AL21">
    <cfRule type="cellIs" dxfId="1228" priority="1769" operator="greaterThan">
      <formula>AM17</formula>
    </cfRule>
  </conditionalFormatting>
  <conditionalFormatting sqref="AL17:AL21">
    <cfRule type="cellIs" dxfId="1227" priority="1768" operator="greaterThan">
      <formula>AM17</formula>
    </cfRule>
  </conditionalFormatting>
  <conditionalFormatting sqref="AL17:AL21">
    <cfRule type="cellIs" dxfId="1226" priority="1767" operator="greaterThan">
      <formula>AM17</formula>
    </cfRule>
  </conditionalFormatting>
  <conditionalFormatting sqref="AL17:AL21">
    <cfRule type="cellIs" dxfId="1225" priority="1766" operator="greaterThan">
      <formula>AM17</formula>
    </cfRule>
  </conditionalFormatting>
  <conditionalFormatting sqref="AL17:AL21">
    <cfRule type="cellIs" dxfId="1224" priority="1765" operator="greaterThan">
      <formula>AM17</formula>
    </cfRule>
  </conditionalFormatting>
  <conditionalFormatting sqref="AL17:AL21">
    <cfRule type="cellIs" dxfId="1223" priority="1764" operator="greaterThan">
      <formula>AM17</formula>
    </cfRule>
  </conditionalFormatting>
  <conditionalFormatting sqref="AL17:AL21">
    <cfRule type="cellIs" dxfId="1222" priority="1763" operator="greaterThan">
      <formula>AM17</formula>
    </cfRule>
  </conditionalFormatting>
  <conditionalFormatting sqref="AL17:AL21">
    <cfRule type="cellIs" dxfId="1221" priority="1762" operator="greaterThan">
      <formula>AM17</formula>
    </cfRule>
  </conditionalFormatting>
  <conditionalFormatting sqref="AM17:AM21">
    <cfRule type="cellIs" dxfId="1220" priority="1760" operator="lessThan">
      <formula>AL17</formula>
    </cfRule>
    <cfRule type="expression" dxfId="1219" priority="1761">
      <formula>AM17&gt;5*AL17</formula>
    </cfRule>
  </conditionalFormatting>
  <conditionalFormatting sqref="AL17:AL21">
    <cfRule type="cellIs" dxfId="1218" priority="1759" operator="greaterThan">
      <formula>AM17</formula>
    </cfRule>
  </conditionalFormatting>
  <conditionalFormatting sqref="AL17:AL21">
    <cfRule type="cellIs" dxfId="1217" priority="1758" operator="greaterThan">
      <formula>AM17</formula>
    </cfRule>
  </conditionalFormatting>
  <conditionalFormatting sqref="AL17:AL21">
    <cfRule type="cellIs" dxfId="1216" priority="1757" operator="greaterThan">
      <formula>AM17</formula>
    </cfRule>
  </conditionalFormatting>
  <conditionalFormatting sqref="AL17:AL21">
    <cfRule type="cellIs" dxfId="1215" priority="1756" operator="greaterThan">
      <formula>AM17</formula>
    </cfRule>
  </conditionalFormatting>
  <conditionalFormatting sqref="AL17:AL21">
    <cfRule type="cellIs" dxfId="1214" priority="1755" operator="greaterThan">
      <formula>AM17</formula>
    </cfRule>
  </conditionalFormatting>
  <conditionalFormatting sqref="AL17:AL21">
    <cfRule type="cellIs" dxfId="1213" priority="1754" operator="greaterThan">
      <formula>AM17</formula>
    </cfRule>
  </conditionalFormatting>
  <conditionalFormatting sqref="AL17:AL21">
    <cfRule type="cellIs" dxfId="1212" priority="1753" operator="greaterThan">
      <formula>AM17</formula>
    </cfRule>
  </conditionalFormatting>
  <conditionalFormatting sqref="AL17:AL21">
    <cfRule type="cellIs" dxfId="1211" priority="1752" operator="greaterThan">
      <formula>AM17</formula>
    </cfRule>
  </conditionalFormatting>
  <conditionalFormatting sqref="AL17:AL21">
    <cfRule type="cellIs" dxfId="1210" priority="1751" operator="greaterThan">
      <formula>AM17</formula>
    </cfRule>
  </conditionalFormatting>
  <conditionalFormatting sqref="AL17:AL21">
    <cfRule type="cellIs" dxfId="1209" priority="1750" operator="greaterThan">
      <formula>AM17</formula>
    </cfRule>
  </conditionalFormatting>
  <conditionalFormatting sqref="AL17:AL21">
    <cfRule type="cellIs" dxfId="1208" priority="1749" operator="greaterThan">
      <formula>AM17</formula>
    </cfRule>
  </conditionalFormatting>
  <conditionalFormatting sqref="AL17:AL21">
    <cfRule type="cellIs" dxfId="1207" priority="1748" operator="greaterThan">
      <formula>AM17</formula>
    </cfRule>
  </conditionalFormatting>
  <conditionalFormatting sqref="AL17:AL21">
    <cfRule type="cellIs" dxfId="1206" priority="1747" operator="greaterThan">
      <formula>AM17</formula>
    </cfRule>
  </conditionalFormatting>
  <conditionalFormatting sqref="AL17:AL21">
    <cfRule type="cellIs" dxfId="1205" priority="1746" operator="greaterThan">
      <formula>AM17</formula>
    </cfRule>
  </conditionalFormatting>
  <conditionalFormatting sqref="AL17:AL21">
    <cfRule type="cellIs" dxfId="1204" priority="1745" operator="greaterThan">
      <formula>AM17</formula>
    </cfRule>
  </conditionalFormatting>
  <conditionalFormatting sqref="AL17:AL21">
    <cfRule type="cellIs" dxfId="1203" priority="1744" operator="greaterThan">
      <formula>AM17</formula>
    </cfRule>
  </conditionalFormatting>
  <conditionalFormatting sqref="AL17:AL21">
    <cfRule type="cellIs" dxfId="1202" priority="1743" operator="greaterThan">
      <formula>AM17</formula>
    </cfRule>
  </conditionalFormatting>
  <conditionalFormatting sqref="AL17:AL21">
    <cfRule type="cellIs" dxfId="1201" priority="1742" operator="greaterThan">
      <formula>AM17</formula>
    </cfRule>
  </conditionalFormatting>
  <conditionalFormatting sqref="AL17:AL21">
    <cfRule type="cellIs" dxfId="1200" priority="1741" operator="greaterThan">
      <formula>AM17</formula>
    </cfRule>
  </conditionalFormatting>
  <conditionalFormatting sqref="AL17:AL21">
    <cfRule type="cellIs" dxfId="1199" priority="1740" operator="greaterThan">
      <formula>AM17</formula>
    </cfRule>
  </conditionalFormatting>
  <conditionalFormatting sqref="AL17:AL21">
    <cfRule type="cellIs" dxfId="1198" priority="1739" operator="greaterThan">
      <formula>AM17</formula>
    </cfRule>
  </conditionalFormatting>
  <conditionalFormatting sqref="AL17:AL21">
    <cfRule type="cellIs" dxfId="1197" priority="1738" operator="greaterThan">
      <formula>AM17</formula>
    </cfRule>
  </conditionalFormatting>
  <conditionalFormatting sqref="AL17:AL21">
    <cfRule type="cellIs" dxfId="1196" priority="1737" operator="greaterThan">
      <formula>AM17</formula>
    </cfRule>
  </conditionalFormatting>
  <conditionalFormatting sqref="AL17:AL21">
    <cfRule type="cellIs" dxfId="1195" priority="1736" operator="greaterThan">
      <formula>AM17</formula>
    </cfRule>
  </conditionalFormatting>
  <conditionalFormatting sqref="AM17:AM21">
    <cfRule type="cellIs" dxfId="1194" priority="1734" operator="lessThan">
      <formula>AL17</formula>
    </cfRule>
    <cfRule type="expression" dxfId="1193" priority="1735">
      <formula>AM17&gt;5*AL17</formula>
    </cfRule>
  </conditionalFormatting>
  <conditionalFormatting sqref="AL17:AL21">
    <cfRule type="cellIs" dxfId="1192" priority="1733" operator="greaterThan">
      <formula>AM17</formula>
    </cfRule>
  </conditionalFormatting>
  <conditionalFormatting sqref="AL17:AL21">
    <cfRule type="cellIs" dxfId="1191" priority="1732" operator="greaterThan">
      <formula>AM17</formula>
    </cfRule>
  </conditionalFormatting>
  <conditionalFormatting sqref="AL17:AL21">
    <cfRule type="cellIs" dxfId="1190" priority="1731" operator="greaterThan">
      <formula>AM17</formula>
    </cfRule>
  </conditionalFormatting>
  <conditionalFormatting sqref="AL17:AL21">
    <cfRule type="cellIs" dxfId="1189" priority="1730" operator="greaterThan">
      <formula>AM17</formula>
    </cfRule>
  </conditionalFormatting>
  <conditionalFormatting sqref="AL17:AL21">
    <cfRule type="cellIs" dxfId="1188" priority="1729" operator="greaterThan">
      <formula>AM17</formula>
    </cfRule>
  </conditionalFormatting>
  <conditionalFormatting sqref="AL17:AL21">
    <cfRule type="cellIs" dxfId="1187" priority="1728" operator="greaterThan">
      <formula>AM17</formula>
    </cfRule>
  </conditionalFormatting>
  <conditionalFormatting sqref="AL17:AL21">
    <cfRule type="cellIs" dxfId="1186" priority="1727" operator="greaterThan">
      <formula>AM17</formula>
    </cfRule>
  </conditionalFormatting>
  <conditionalFormatting sqref="AL17:AL21">
    <cfRule type="cellIs" dxfId="1185" priority="1726" operator="greaterThan">
      <formula>AM17</formula>
    </cfRule>
  </conditionalFormatting>
  <conditionalFormatting sqref="AL17:AL21">
    <cfRule type="cellIs" dxfId="1184" priority="1725" operator="greaterThan">
      <formula>AM17</formula>
    </cfRule>
  </conditionalFormatting>
  <conditionalFormatting sqref="AL17:AL21">
    <cfRule type="cellIs" dxfId="1183" priority="1724" operator="greaterThan">
      <formula>AM17</formula>
    </cfRule>
  </conditionalFormatting>
  <conditionalFormatting sqref="AL17:AL21">
    <cfRule type="cellIs" dxfId="1182" priority="1723" operator="greaterThan">
      <formula>AM17</formula>
    </cfRule>
  </conditionalFormatting>
  <conditionalFormatting sqref="AM17:AM21">
    <cfRule type="cellIs" dxfId="1181" priority="1721" operator="lessThan">
      <formula>AL17</formula>
    </cfRule>
    <cfRule type="expression" dxfId="1180" priority="1722">
      <formula>AM17&gt;5*AL17</formula>
    </cfRule>
  </conditionalFormatting>
  <conditionalFormatting sqref="AL17:AL21">
    <cfRule type="cellIs" dxfId="1179" priority="1720" operator="greaterThan">
      <formula>AM17</formula>
    </cfRule>
  </conditionalFormatting>
  <conditionalFormatting sqref="AL17:AL21">
    <cfRule type="cellIs" dxfId="1178" priority="1719" operator="greaterThan">
      <formula>AM17</formula>
    </cfRule>
  </conditionalFormatting>
  <conditionalFormatting sqref="AL17:AL21">
    <cfRule type="cellIs" dxfId="1177" priority="1718" operator="greaterThan">
      <formula>AM17</formula>
    </cfRule>
  </conditionalFormatting>
  <conditionalFormatting sqref="AL17:AL21">
    <cfRule type="cellIs" dxfId="1176" priority="1717" operator="greaterThan">
      <formula>AM17</formula>
    </cfRule>
  </conditionalFormatting>
  <conditionalFormatting sqref="AL17:AL21">
    <cfRule type="cellIs" dxfId="1175" priority="1716" operator="greaterThan">
      <formula>AM17</formula>
    </cfRule>
  </conditionalFormatting>
  <conditionalFormatting sqref="AL17:AL21">
    <cfRule type="cellIs" dxfId="1174" priority="1715" operator="greaterThan">
      <formula>AM17</formula>
    </cfRule>
  </conditionalFormatting>
  <conditionalFormatting sqref="AL17:AL21">
    <cfRule type="cellIs" dxfId="1173" priority="1714" operator="greaterThan">
      <formula>AM17</formula>
    </cfRule>
  </conditionalFormatting>
  <conditionalFormatting sqref="AM17:AM21">
    <cfRule type="cellIs" dxfId="1172" priority="1712" operator="lessThan">
      <formula>AL17</formula>
    </cfRule>
    <cfRule type="expression" dxfId="1171" priority="1713">
      <formula>AM17&gt;5*AL17</formula>
    </cfRule>
  </conditionalFormatting>
  <conditionalFormatting sqref="AL17:AL21">
    <cfRule type="cellIs" dxfId="1170" priority="1711" operator="greaterThan">
      <formula>AM17</formula>
    </cfRule>
  </conditionalFormatting>
  <conditionalFormatting sqref="AL17:AL21">
    <cfRule type="cellIs" dxfId="1169" priority="1710" operator="greaterThan">
      <formula>AM17</formula>
    </cfRule>
  </conditionalFormatting>
  <conditionalFormatting sqref="AL17:AL21">
    <cfRule type="cellIs" dxfId="1168" priority="1709" operator="greaterThan">
      <formula>AM17</formula>
    </cfRule>
  </conditionalFormatting>
  <conditionalFormatting sqref="AL17:AL21">
    <cfRule type="cellIs" dxfId="1167" priority="1708" operator="greaterThan">
      <formula>AM17</formula>
    </cfRule>
  </conditionalFormatting>
  <conditionalFormatting sqref="AL17:AL21">
    <cfRule type="cellIs" dxfId="1166" priority="1707" operator="greaterThan">
      <formula>AM17</formula>
    </cfRule>
  </conditionalFormatting>
  <conditionalFormatting sqref="AL17:AL21">
    <cfRule type="cellIs" dxfId="1165" priority="1706" operator="greaterThan">
      <formula>AM17</formula>
    </cfRule>
  </conditionalFormatting>
  <conditionalFormatting sqref="AL17:AL21">
    <cfRule type="cellIs" dxfId="1164" priority="1705" operator="greaterThan">
      <formula>AM17</formula>
    </cfRule>
  </conditionalFormatting>
  <conditionalFormatting sqref="AL17:AL21">
    <cfRule type="cellIs" dxfId="1163" priority="1704" operator="greaterThan">
      <formula>AM17</formula>
    </cfRule>
  </conditionalFormatting>
  <conditionalFormatting sqref="AL17:AL21">
    <cfRule type="cellIs" dxfId="1162" priority="1703" operator="greaterThan">
      <formula>AM17</formula>
    </cfRule>
  </conditionalFormatting>
  <conditionalFormatting sqref="AM17:AM21">
    <cfRule type="cellIs" dxfId="1161" priority="1701" operator="lessThan">
      <formula>AL17</formula>
    </cfRule>
    <cfRule type="expression" dxfId="1160" priority="1702">
      <formula>AM17&gt;5*AL17</formula>
    </cfRule>
  </conditionalFormatting>
  <conditionalFormatting sqref="AM17:AM21">
    <cfRule type="cellIs" dxfId="1159" priority="1699" operator="lessThan">
      <formula>AL17</formula>
    </cfRule>
    <cfRule type="expression" dxfId="1158" priority="1700">
      <formula>AM17&gt;5*AL17</formula>
    </cfRule>
  </conditionalFormatting>
  <conditionalFormatting sqref="AH17:AH21">
    <cfRule type="cellIs" dxfId="1157" priority="1698" operator="greaterThan">
      <formula>AI17</formula>
    </cfRule>
  </conditionalFormatting>
  <conditionalFormatting sqref="AH6:AH24 AH26:AH45">
    <cfRule type="cellIs" dxfId="1156" priority="1697" operator="greaterThan">
      <formula>AI6</formula>
    </cfRule>
  </conditionalFormatting>
  <conditionalFormatting sqref="AH17:AH21">
    <cfRule type="cellIs" dxfId="1155" priority="1696" operator="greaterThan">
      <formula>AI17</formula>
    </cfRule>
  </conditionalFormatting>
  <conditionalFormatting sqref="AH17:AH21">
    <cfRule type="cellIs" dxfId="1154" priority="1695" operator="greaterThan">
      <formula>AI17</formula>
    </cfRule>
  </conditionalFormatting>
  <conditionalFormatting sqref="AH17:AH21">
    <cfRule type="cellIs" dxfId="1153" priority="1694" operator="greaterThan">
      <formula>AI17</formula>
    </cfRule>
  </conditionalFormatting>
  <conditionalFormatting sqref="AH17:AH21">
    <cfRule type="cellIs" dxfId="1152" priority="1693" operator="greaterThan">
      <formula>AI17</formula>
    </cfRule>
  </conditionalFormatting>
  <conditionalFormatting sqref="AH17:AH21">
    <cfRule type="cellIs" dxfId="1151" priority="1692" operator="greaterThan">
      <formula>AI17</formula>
    </cfRule>
  </conditionalFormatting>
  <conditionalFormatting sqref="AH17:AH21">
    <cfRule type="cellIs" dxfId="1150" priority="1691" operator="greaterThan">
      <formula>AI17</formula>
    </cfRule>
  </conditionalFormatting>
  <conditionalFormatting sqref="AH17:AH21">
    <cfRule type="cellIs" dxfId="1149" priority="1690" operator="greaterThan">
      <formula>AI17</formula>
    </cfRule>
  </conditionalFormatting>
  <conditionalFormatting sqref="AH17:AH21">
    <cfRule type="cellIs" dxfId="1148" priority="1689" operator="greaterThan">
      <formula>AI17</formula>
    </cfRule>
  </conditionalFormatting>
  <conditionalFormatting sqref="AH17">
    <cfRule type="cellIs" dxfId="1147" priority="1688" operator="greaterThan">
      <formula>AI17</formula>
    </cfRule>
  </conditionalFormatting>
  <conditionalFormatting sqref="AH18">
    <cfRule type="cellIs" dxfId="1146" priority="1687" operator="greaterThan">
      <formula>AI18</formula>
    </cfRule>
  </conditionalFormatting>
  <conditionalFormatting sqref="AH19">
    <cfRule type="cellIs" dxfId="1145" priority="1686" operator="greaterThan">
      <formula>AI19</formula>
    </cfRule>
  </conditionalFormatting>
  <conditionalFormatting sqref="AH20">
    <cfRule type="cellIs" dxfId="1144" priority="1685" operator="greaterThan">
      <formula>AI20</formula>
    </cfRule>
  </conditionalFormatting>
  <conditionalFormatting sqref="AH21">
    <cfRule type="cellIs" dxfId="1143" priority="1684" operator="greaterThan">
      <formula>AI21</formula>
    </cfRule>
  </conditionalFormatting>
  <conditionalFormatting sqref="AH6:AH24 AH26:AH45">
    <cfRule type="cellIs" dxfId="1142" priority="1683" operator="greaterThan">
      <formula>AI6</formula>
    </cfRule>
  </conditionalFormatting>
  <conditionalFormatting sqref="AH6:AH24 AH26:AH45">
    <cfRule type="cellIs" dxfId="1141" priority="1682" operator="greaterThan">
      <formula>AI6</formula>
    </cfRule>
  </conditionalFormatting>
  <conditionalFormatting sqref="AH6:AH24 AH26:AH45">
    <cfRule type="cellIs" dxfId="1140" priority="1681" operator="greaterThan">
      <formula>AI6</formula>
    </cfRule>
  </conditionalFormatting>
  <conditionalFormatting sqref="AH6:AH24 AH26:AH45">
    <cfRule type="cellIs" dxfId="1139" priority="1680" operator="greaterThan">
      <formula>AI6</formula>
    </cfRule>
  </conditionalFormatting>
  <conditionalFormatting sqref="AH6:AH24 AH26:AH45">
    <cfRule type="cellIs" dxfId="1138" priority="1679" operator="greaterThan">
      <formula>AI6</formula>
    </cfRule>
  </conditionalFormatting>
  <conditionalFormatting sqref="AH6:AH24 AH26:AH45">
    <cfRule type="cellIs" dxfId="1137" priority="1678" operator="greaterThan">
      <formula>AI6</formula>
    </cfRule>
  </conditionalFormatting>
  <conditionalFormatting sqref="AH6:AH24 AH26:AH45">
    <cfRule type="cellIs" dxfId="1136" priority="1677" operator="greaterThan">
      <formula>AI6</formula>
    </cfRule>
  </conditionalFormatting>
  <conditionalFormatting sqref="AH6:AH24 AH26:AH45">
    <cfRule type="cellIs" dxfId="1135" priority="1676" operator="greaterThan">
      <formula>AI6</formula>
    </cfRule>
  </conditionalFormatting>
  <conditionalFormatting sqref="AH6">
    <cfRule type="cellIs" dxfId="1134" priority="1675" operator="greaterThan">
      <formula>AI6</formula>
    </cfRule>
  </conditionalFormatting>
  <conditionalFormatting sqref="AH8">
    <cfRule type="cellIs" dxfId="1133" priority="1674" operator="greaterThan">
      <formula>AI8</formula>
    </cfRule>
  </conditionalFormatting>
  <conditionalFormatting sqref="AH9">
    <cfRule type="cellIs" dxfId="1132" priority="1673" operator="greaterThan">
      <formula>AI9</formula>
    </cfRule>
  </conditionalFormatting>
  <conditionalFormatting sqref="AH7">
    <cfRule type="cellIs" dxfId="1131" priority="1672" operator="greaterThan">
      <formula>AI7</formula>
    </cfRule>
  </conditionalFormatting>
  <conditionalFormatting sqref="AH10">
    <cfRule type="cellIs" dxfId="1130" priority="1671" operator="greaterThan">
      <formula>AI10</formula>
    </cfRule>
  </conditionalFormatting>
  <conditionalFormatting sqref="AH11">
    <cfRule type="cellIs" dxfId="1129" priority="1670" operator="greaterThan">
      <formula>AI11</formula>
    </cfRule>
  </conditionalFormatting>
  <conditionalFormatting sqref="AH12">
    <cfRule type="cellIs" dxfId="1128" priority="1669" operator="greaterThan">
      <formula>AI12</formula>
    </cfRule>
  </conditionalFormatting>
  <conditionalFormatting sqref="AH13">
    <cfRule type="cellIs" dxfId="1127" priority="1668" operator="greaterThan">
      <formula>AI13</formula>
    </cfRule>
  </conditionalFormatting>
  <conditionalFormatting sqref="AH14">
    <cfRule type="cellIs" dxfId="1126" priority="1667" operator="greaterThan">
      <formula>AI14</formula>
    </cfRule>
  </conditionalFormatting>
  <conditionalFormatting sqref="AH15">
    <cfRule type="cellIs" dxfId="1125" priority="1666" operator="greaterThan">
      <formula>AI15</formula>
    </cfRule>
  </conditionalFormatting>
  <conditionalFormatting sqref="AH16">
    <cfRule type="cellIs" dxfId="1124" priority="1665" operator="greaterThan">
      <formula>AI16</formula>
    </cfRule>
  </conditionalFormatting>
  <conditionalFormatting sqref="AH17">
    <cfRule type="cellIs" dxfId="1123" priority="1664" operator="greaterThan">
      <formula>AI17</formula>
    </cfRule>
  </conditionalFormatting>
  <conditionalFormatting sqref="AH18">
    <cfRule type="cellIs" dxfId="1122" priority="1663" operator="greaterThan">
      <formula>AI18</formula>
    </cfRule>
  </conditionalFormatting>
  <conditionalFormatting sqref="AH19">
    <cfRule type="cellIs" dxfId="1121" priority="1662" operator="greaterThan">
      <formula>AI19</formula>
    </cfRule>
  </conditionalFormatting>
  <conditionalFormatting sqref="AH20">
    <cfRule type="cellIs" dxfId="1120" priority="1661" operator="greaterThan">
      <formula>AI20</formula>
    </cfRule>
  </conditionalFormatting>
  <conditionalFormatting sqref="AH21">
    <cfRule type="cellIs" dxfId="1119" priority="1660" operator="greaterThan">
      <formula>AI21</formula>
    </cfRule>
  </conditionalFormatting>
  <conditionalFormatting sqref="AH22">
    <cfRule type="cellIs" dxfId="1118" priority="1659" operator="greaterThan">
      <formula>AI22</formula>
    </cfRule>
  </conditionalFormatting>
  <conditionalFormatting sqref="AH23">
    <cfRule type="cellIs" dxfId="1117" priority="1658" operator="greaterThan">
      <formula>AI23</formula>
    </cfRule>
  </conditionalFormatting>
  <conditionalFormatting sqref="AH24">
    <cfRule type="cellIs" dxfId="1116" priority="1657" operator="greaterThan">
      <formula>AI24</formula>
    </cfRule>
  </conditionalFormatting>
  <conditionalFormatting sqref="AH26">
    <cfRule type="cellIs" dxfId="1115" priority="1655" operator="greaterThan">
      <formula>AI26</formula>
    </cfRule>
  </conditionalFormatting>
  <conditionalFormatting sqref="AH27">
    <cfRule type="cellIs" dxfId="1114" priority="1654" operator="greaterThan">
      <formula>AI27</formula>
    </cfRule>
  </conditionalFormatting>
  <conditionalFormatting sqref="AH28">
    <cfRule type="cellIs" dxfId="1113" priority="1653" operator="greaterThan">
      <formula>AI28</formula>
    </cfRule>
  </conditionalFormatting>
  <conditionalFormatting sqref="AH29">
    <cfRule type="cellIs" dxfId="1112" priority="1652" operator="greaterThan">
      <formula>AI29</formula>
    </cfRule>
  </conditionalFormatting>
  <conditionalFormatting sqref="AH30">
    <cfRule type="cellIs" dxfId="1111" priority="1651" operator="greaterThan">
      <formula>AI30</formula>
    </cfRule>
  </conditionalFormatting>
  <conditionalFormatting sqref="AH31">
    <cfRule type="cellIs" dxfId="1110" priority="1650" operator="greaterThan">
      <formula>AI31</formula>
    </cfRule>
  </conditionalFormatting>
  <conditionalFormatting sqref="AH32">
    <cfRule type="cellIs" dxfId="1109" priority="1649" operator="greaterThan">
      <formula>AI32</formula>
    </cfRule>
  </conditionalFormatting>
  <conditionalFormatting sqref="AH33">
    <cfRule type="cellIs" dxfId="1108" priority="1648" operator="greaterThan">
      <formula>AI33</formula>
    </cfRule>
  </conditionalFormatting>
  <conditionalFormatting sqref="AH34">
    <cfRule type="cellIs" dxfId="1107" priority="1647" operator="greaterThan">
      <formula>AI34</formula>
    </cfRule>
  </conditionalFormatting>
  <conditionalFormatting sqref="AH35">
    <cfRule type="cellIs" dxfId="1106" priority="1646" operator="greaterThan">
      <formula>AI35</formula>
    </cfRule>
  </conditionalFormatting>
  <conditionalFormatting sqref="AH36">
    <cfRule type="cellIs" dxfId="1105" priority="1645" operator="greaterThan">
      <formula>AI36</formula>
    </cfRule>
  </conditionalFormatting>
  <conditionalFormatting sqref="AH37">
    <cfRule type="cellIs" dxfId="1104" priority="1644" operator="greaterThan">
      <formula>AI37</formula>
    </cfRule>
  </conditionalFormatting>
  <conditionalFormatting sqref="AH38">
    <cfRule type="cellIs" dxfId="1103" priority="1643" operator="greaterThan">
      <formula>AI38</formula>
    </cfRule>
  </conditionalFormatting>
  <conditionalFormatting sqref="AH39">
    <cfRule type="cellIs" dxfId="1102" priority="1642" operator="greaterThan">
      <formula>AI39</formula>
    </cfRule>
  </conditionalFormatting>
  <conditionalFormatting sqref="AH40">
    <cfRule type="cellIs" dxfId="1101" priority="1641" operator="greaterThan">
      <formula>AI40</formula>
    </cfRule>
  </conditionalFormatting>
  <conditionalFormatting sqref="AH41">
    <cfRule type="cellIs" dxfId="1100" priority="1640" operator="greaterThan">
      <formula>AI41</formula>
    </cfRule>
  </conditionalFormatting>
  <conditionalFormatting sqref="AH42">
    <cfRule type="cellIs" dxfId="1099" priority="1639" operator="greaterThan">
      <formula>AI42</formula>
    </cfRule>
  </conditionalFormatting>
  <conditionalFormatting sqref="AH43">
    <cfRule type="cellIs" dxfId="1098" priority="1638" operator="greaterThan">
      <formula>AI43</formula>
    </cfRule>
  </conditionalFormatting>
  <conditionalFormatting sqref="AH44">
    <cfRule type="cellIs" dxfId="1097" priority="1637" operator="greaterThan">
      <formula>AI44</formula>
    </cfRule>
  </conditionalFormatting>
  <conditionalFormatting sqref="AH45">
    <cfRule type="cellIs" dxfId="1096" priority="1636" operator="greaterThan">
      <formula>AI45</formula>
    </cfRule>
  </conditionalFormatting>
  <conditionalFormatting sqref="AH14">
    <cfRule type="cellIs" dxfId="1095" priority="1635" operator="greaterThan">
      <formula>AI14</formula>
    </cfRule>
  </conditionalFormatting>
  <conditionalFormatting sqref="AH14">
    <cfRule type="cellIs" dxfId="1094" priority="1634" operator="greaterThan">
      <formula>AI14</formula>
    </cfRule>
  </conditionalFormatting>
  <conditionalFormatting sqref="AH14">
    <cfRule type="cellIs" dxfId="1093" priority="1633" operator="greaterThan">
      <formula>AI14</formula>
    </cfRule>
  </conditionalFormatting>
  <conditionalFormatting sqref="AH17:AH21">
    <cfRule type="cellIs" dxfId="1092" priority="1632" operator="greaterThan">
      <formula>AI17</formula>
    </cfRule>
  </conditionalFormatting>
  <conditionalFormatting sqref="AH17:AH21">
    <cfRule type="cellIs" dxfId="1091" priority="1631" operator="greaterThan">
      <formula>AI17</formula>
    </cfRule>
  </conditionalFormatting>
  <conditionalFormatting sqref="AH17:AH21">
    <cfRule type="cellIs" dxfId="1090" priority="1630" operator="greaterThan">
      <formula>AI17</formula>
    </cfRule>
  </conditionalFormatting>
  <conditionalFormatting sqref="AH17:AH18">
    <cfRule type="cellIs" dxfId="1089" priority="1629" operator="greaterThan">
      <formula>AI17</formula>
    </cfRule>
  </conditionalFormatting>
  <conditionalFormatting sqref="AH17:AH18">
    <cfRule type="cellIs" dxfId="1088" priority="1628" operator="greaterThan">
      <formula>AI17</formula>
    </cfRule>
  </conditionalFormatting>
  <conditionalFormatting sqref="AH17:AH18">
    <cfRule type="cellIs" dxfId="1087" priority="1627" operator="greaterThan">
      <formula>AI17</formula>
    </cfRule>
  </conditionalFormatting>
  <conditionalFormatting sqref="AH19:AH20">
    <cfRule type="cellIs" dxfId="1086" priority="1626" operator="greaterThan">
      <formula>AI19</formula>
    </cfRule>
  </conditionalFormatting>
  <conditionalFormatting sqref="AH19:AH20">
    <cfRule type="cellIs" dxfId="1085" priority="1625" operator="greaterThan">
      <formula>AI19</formula>
    </cfRule>
  </conditionalFormatting>
  <conditionalFormatting sqref="AH19:AH20">
    <cfRule type="cellIs" dxfId="1084" priority="1624" operator="greaterThan">
      <formula>AI19</formula>
    </cfRule>
  </conditionalFormatting>
  <conditionalFormatting sqref="AH28">
    <cfRule type="cellIs" dxfId="1083" priority="1623" operator="greaterThan">
      <formula>AI28</formula>
    </cfRule>
  </conditionalFormatting>
  <conditionalFormatting sqref="AH28">
    <cfRule type="cellIs" dxfId="1082" priority="1622" operator="greaterThan">
      <formula>AI28</formula>
    </cfRule>
  </conditionalFormatting>
  <conditionalFormatting sqref="AH28">
    <cfRule type="cellIs" dxfId="1081" priority="1621" operator="greaterThan">
      <formula>AI28</formula>
    </cfRule>
  </conditionalFormatting>
  <conditionalFormatting sqref="AH30">
    <cfRule type="cellIs" dxfId="1080" priority="1620" operator="greaterThan">
      <formula>AI30</formula>
    </cfRule>
  </conditionalFormatting>
  <conditionalFormatting sqref="AH30">
    <cfRule type="cellIs" dxfId="1079" priority="1619" operator="greaterThan">
      <formula>AI30</formula>
    </cfRule>
  </conditionalFormatting>
  <conditionalFormatting sqref="AH30">
    <cfRule type="cellIs" dxfId="1078" priority="1618" operator="greaterThan">
      <formula>AI30</formula>
    </cfRule>
  </conditionalFormatting>
  <conditionalFormatting sqref="AH43">
    <cfRule type="cellIs" dxfId="1077" priority="1617" operator="greaterThan">
      <formula>AI43</formula>
    </cfRule>
  </conditionalFormatting>
  <conditionalFormatting sqref="AH43">
    <cfRule type="cellIs" dxfId="1076" priority="1616" operator="greaterThan">
      <formula>AI43</formula>
    </cfRule>
  </conditionalFormatting>
  <conditionalFormatting sqref="AH43">
    <cfRule type="cellIs" dxfId="1075" priority="1615" operator="greaterThan">
      <formula>AI43</formula>
    </cfRule>
  </conditionalFormatting>
  <conditionalFormatting sqref="AI17:AI21">
    <cfRule type="cellIs" dxfId="1074" priority="1613" operator="lessThan">
      <formula>AH17</formula>
    </cfRule>
    <cfRule type="expression" dxfId="1073" priority="1614">
      <formula>AI17&gt;5*AH17</formula>
    </cfRule>
  </conditionalFormatting>
  <conditionalFormatting sqref="AI6:AI24 AI26:AI45">
    <cfRule type="cellIs" dxfId="1072" priority="1611" operator="lessThan">
      <formula>AH6</formula>
    </cfRule>
    <cfRule type="expression" dxfId="1071" priority="1612">
      <formula>AI6&gt;5*AH6</formula>
    </cfRule>
  </conditionalFormatting>
  <conditionalFormatting sqref="AH14">
    <cfRule type="cellIs" dxfId="1070" priority="1610" operator="greaterThan">
      <formula>AI14</formula>
    </cfRule>
  </conditionalFormatting>
  <conditionalFormatting sqref="AH14">
    <cfRule type="cellIs" dxfId="1069" priority="1609" operator="greaterThan">
      <formula>AI14</formula>
    </cfRule>
  </conditionalFormatting>
  <conditionalFormatting sqref="AH14">
    <cfRule type="cellIs" dxfId="1068" priority="1608" operator="greaterThan">
      <formula>AI14</formula>
    </cfRule>
  </conditionalFormatting>
  <conditionalFormatting sqref="AH14">
    <cfRule type="cellIs" dxfId="1067" priority="1607" operator="greaterThan">
      <formula>AI14</formula>
    </cfRule>
  </conditionalFormatting>
  <conditionalFormatting sqref="AH14">
    <cfRule type="cellIs" dxfId="1066" priority="1606" operator="greaterThan">
      <formula>AI14</formula>
    </cfRule>
  </conditionalFormatting>
  <conditionalFormatting sqref="AH14">
    <cfRule type="cellIs" dxfId="1065" priority="1605" operator="greaterThan">
      <formula>AI14</formula>
    </cfRule>
  </conditionalFormatting>
  <conditionalFormatting sqref="AH14">
    <cfRule type="cellIs" dxfId="1064" priority="1604" operator="greaterThan">
      <formula>AI14</formula>
    </cfRule>
  </conditionalFormatting>
  <conditionalFormatting sqref="AH14">
    <cfRule type="cellIs" dxfId="1063" priority="1603" operator="greaterThan">
      <formula>AI14</formula>
    </cfRule>
  </conditionalFormatting>
  <conditionalFormatting sqref="AH14">
    <cfRule type="cellIs" dxfId="1062" priority="1602" operator="greaterThan">
      <formula>AI14</formula>
    </cfRule>
  </conditionalFormatting>
  <conditionalFormatting sqref="AH14">
    <cfRule type="cellIs" dxfId="1061" priority="1601" operator="greaterThan">
      <formula>AI14</formula>
    </cfRule>
  </conditionalFormatting>
  <conditionalFormatting sqref="AH14">
    <cfRule type="cellIs" dxfId="1060" priority="1600" operator="greaterThan">
      <formula>AI14</formula>
    </cfRule>
  </conditionalFormatting>
  <conditionalFormatting sqref="AI14">
    <cfRule type="cellIs" dxfId="1059" priority="1598" operator="lessThan">
      <formula>AH14</formula>
    </cfRule>
    <cfRule type="expression" dxfId="1058" priority="1599">
      <formula>AI14&gt;5*AH14</formula>
    </cfRule>
  </conditionalFormatting>
  <conditionalFormatting sqref="AH14">
    <cfRule type="cellIs" dxfId="1057" priority="1597" operator="greaterThan">
      <formula>AI14</formula>
    </cfRule>
  </conditionalFormatting>
  <conditionalFormatting sqref="AH14">
    <cfRule type="cellIs" dxfId="1056" priority="1596" operator="greaterThan">
      <formula>AI14</formula>
    </cfRule>
  </conditionalFormatting>
  <conditionalFormatting sqref="AH14">
    <cfRule type="cellIs" dxfId="1055" priority="1595" operator="greaterThan">
      <formula>AI14</formula>
    </cfRule>
  </conditionalFormatting>
  <conditionalFormatting sqref="AH14">
    <cfRule type="cellIs" dxfId="1054" priority="1594" operator="greaterThan">
      <formula>AI14</formula>
    </cfRule>
  </conditionalFormatting>
  <conditionalFormatting sqref="AH14">
    <cfRule type="cellIs" dxfId="1053" priority="1593" operator="greaterThan">
      <formula>AI14</formula>
    </cfRule>
  </conditionalFormatting>
  <conditionalFormatting sqref="AH14">
    <cfRule type="cellIs" dxfId="1052" priority="1592" operator="greaterThan">
      <formula>AI14</formula>
    </cfRule>
  </conditionalFormatting>
  <conditionalFormatting sqref="AH14">
    <cfRule type="cellIs" dxfId="1051" priority="1591" operator="greaterThan">
      <formula>AI14</formula>
    </cfRule>
  </conditionalFormatting>
  <conditionalFormatting sqref="AH14">
    <cfRule type="cellIs" dxfId="1050" priority="1590" operator="greaterThan">
      <formula>AI14</formula>
    </cfRule>
  </conditionalFormatting>
  <conditionalFormatting sqref="AH14">
    <cfRule type="cellIs" dxfId="1049" priority="1589" operator="greaterThan">
      <formula>AI14</formula>
    </cfRule>
  </conditionalFormatting>
  <conditionalFormatting sqref="AH14">
    <cfRule type="cellIs" dxfId="1048" priority="1588" operator="greaterThan">
      <formula>AI14</formula>
    </cfRule>
  </conditionalFormatting>
  <conditionalFormatting sqref="AH14">
    <cfRule type="cellIs" dxfId="1047" priority="1587" operator="greaterThan">
      <formula>AI14</formula>
    </cfRule>
  </conditionalFormatting>
  <conditionalFormatting sqref="AH14">
    <cfRule type="cellIs" dxfId="1046" priority="1586" operator="greaterThan">
      <formula>AI14</formula>
    </cfRule>
  </conditionalFormatting>
  <conditionalFormatting sqref="AH14">
    <cfRule type="cellIs" dxfId="1045" priority="1585" operator="greaterThan">
      <formula>AI14</formula>
    </cfRule>
  </conditionalFormatting>
  <conditionalFormatting sqref="AH14">
    <cfRule type="cellIs" dxfId="1044" priority="1584" operator="greaterThan">
      <formula>AI14</formula>
    </cfRule>
  </conditionalFormatting>
  <conditionalFormatting sqref="AH14">
    <cfRule type="cellIs" dxfId="1043" priority="1583" operator="greaterThan">
      <formula>AI14</formula>
    </cfRule>
  </conditionalFormatting>
  <conditionalFormatting sqref="AH14">
    <cfRule type="cellIs" dxfId="1042" priority="1582" operator="greaterThan">
      <formula>AI14</formula>
    </cfRule>
  </conditionalFormatting>
  <conditionalFormatting sqref="AH14">
    <cfRule type="cellIs" dxfId="1041" priority="1581" operator="greaterThan">
      <formula>AI14</formula>
    </cfRule>
  </conditionalFormatting>
  <conditionalFormatting sqref="AH14">
    <cfRule type="cellIs" dxfId="1040" priority="1580" operator="greaterThan">
      <formula>AI14</formula>
    </cfRule>
  </conditionalFormatting>
  <conditionalFormatting sqref="AH14">
    <cfRule type="cellIs" dxfId="1039" priority="1579" operator="greaterThan">
      <formula>AI14</formula>
    </cfRule>
  </conditionalFormatting>
  <conditionalFormatting sqref="AH14">
    <cfRule type="cellIs" dxfId="1038" priority="1578" operator="greaterThan">
      <formula>AI14</formula>
    </cfRule>
  </conditionalFormatting>
  <conditionalFormatting sqref="AH14">
    <cfRule type="cellIs" dxfId="1037" priority="1577" operator="greaterThan">
      <formula>AI14</formula>
    </cfRule>
  </conditionalFormatting>
  <conditionalFormatting sqref="AH14">
    <cfRule type="cellIs" dxfId="1036" priority="1576" operator="greaterThan">
      <formula>AI14</formula>
    </cfRule>
  </conditionalFormatting>
  <conditionalFormatting sqref="AH14">
    <cfRule type="cellIs" dxfId="1035" priority="1575" operator="greaterThan">
      <formula>AI14</formula>
    </cfRule>
  </conditionalFormatting>
  <conditionalFormatting sqref="AH14">
    <cfRule type="cellIs" dxfId="1034" priority="1574" operator="greaterThan">
      <formula>AI14</formula>
    </cfRule>
  </conditionalFormatting>
  <conditionalFormatting sqref="AI14">
    <cfRule type="cellIs" dxfId="1033" priority="1572" operator="lessThan">
      <formula>AH14</formula>
    </cfRule>
    <cfRule type="expression" dxfId="1032" priority="1573">
      <formula>AI14&gt;5*AH14</formula>
    </cfRule>
  </conditionalFormatting>
  <conditionalFormatting sqref="AH14">
    <cfRule type="cellIs" dxfId="1031" priority="1571" operator="greaterThan">
      <formula>AI14</formula>
    </cfRule>
  </conditionalFormatting>
  <conditionalFormatting sqref="AH14">
    <cfRule type="cellIs" dxfId="1030" priority="1570" operator="greaterThan">
      <formula>AI14</formula>
    </cfRule>
  </conditionalFormatting>
  <conditionalFormatting sqref="AH14">
    <cfRule type="cellIs" dxfId="1029" priority="1569" operator="greaterThan">
      <formula>AI14</formula>
    </cfRule>
  </conditionalFormatting>
  <conditionalFormatting sqref="AH14">
    <cfRule type="cellIs" dxfId="1028" priority="1568" operator="greaterThan">
      <formula>AI14</formula>
    </cfRule>
  </conditionalFormatting>
  <conditionalFormatting sqref="AH14">
    <cfRule type="cellIs" dxfId="1027" priority="1567" operator="greaterThan">
      <formula>AI14</formula>
    </cfRule>
  </conditionalFormatting>
  <conditionalFormatting sqref="AH14">
    <cfRule type="cellIs" dxfId="1026" priority="1566" operator="greaterThan">
      <formula>AI14</formula>
    </cfRule>
  </conditionalFormatting>
  <conditionalFormatting sqref="AH14">
    <cfRule type="cellIs" dxfId="1025" priority="1565" operator="greaterThan">
      <formula>AI14</formula>
    </cfRule>
  </conditionalFormatting>
  <conditionalFormatting sqref="AH14">
    <cfRule type="cellIs" dxfId="1024" priority="1564" operator="greaterThan">
      <formula>AI14</formula>
    </cfRule>
  </conditionalFormatting>
  <conditionalFormatting sqref="AH14">
    <cfRule type="cellIs" dxfId="1023" priority="1563" operator="greaterThan">
      <formula>AI14</formula>
    </cfRule>
  </conditionalFormatting>
  <conditionalFormatting sqref="AH14">
    <cfRule type="cellIs" dxfId="1022" priority="1562" operator="greaterThan">
      <formula>AI14</formula>
    </cfRule>
  </conditionalFormatting>
  <conditionalFormatting sqref="AH14">
    <cfRule type="cellIs" dxfId="1021" priority="1561" operator="greaterThan">
      <formula>AI14</formula>
    </cfRule>
  </conditionalFormatting>
  <conditionalFormatting sqref="AI14">
    <cfRule type="cellIs" dxfId="1020" priority="1559" operator="lessThan">
      <formula>AH14</formula>
    </cfRule>
    <cfRule type="expression" dxfId="1019" priority="1560">
      <formula>AI14&gt;5*AH14</formula>
    </cfRule>
  </conditionalFormatting>
  <conditionalFormatting sqref="AH14">
    <cfRule type="cellIs" dxfId="1018" priority="1558" operator="greaterThan">
      <formula>AI14</formula>
    </cfRule>
  </conditionalFormatting>
  <conditionalFormatting sqref="AH14">
    <cfRule type="cellIs" dxfId="1017" priority="1557" operator="greaterThan">
      <formula>AI14</formula>
    </cfRule>
  </conditionalFormatting>
  <conditionalFormatting sqref="AH14">
    <cfRule type="cellIs" dxfId="1016" priority="1556" operator="greaterThan">
      <formula>AI14</formula>
    </cfRule>
  </conditionalFormatting>
  <conditionalFormatting sqref="AH14">
    <cfRule type="cellIs" dxfId="1015" priority="1555" operator="greaterThan">
      <formula>AI14</formula>
    </cfRule>
  </conditionalFormatting>
  <conditionalFormatting sqref="AH14">
    <cfRule type="cellIs" dxfId="1014" priority="1554" operator="greaterThan">
      <formula>AI14</formula>
    </cfRule>
  </conditionalFormatting>
  <conditionalFormatting sqref="AH14">
    <cfRule type="cellIs" dxfId="1013" priority="1553" operator="greaterThan">
      <formula>AI14</formula>
    </cfRule>
  </conditionalFormatting>
  <conditionalFormatting sqref="AH14">
    <cfRule type="cellIs" dxfId="1012" priority="1552" operator="greaterThan">
      <formula>AI14</formula>
    </cfRule>
  </conditionalFormatting>
  <conditionalFormatting sqref="AI14">
    <cfRule type="cellIs" dxfId="1011" priority="1550" operator="lessThan">
      <formula>AH14</formula>
    </cfRule>
    <cfRule type="expression" dxfId="1010" priority="1551">
      <formula>AI14&gt;5*AH14</formula>
    </cfRule>
  </conditionalFormatting>
  <conditionalFormatting sqref="AH14">
    <cfRule type="cellIs" dxfId="1009" priority="1549" operator="greaterThan">
      <formula>AI14</formula>
    </cfRule>
  </conditionalFormatting>
  <conditionalFormatting sqref="AH14">
    <cfRule type="cellIs" dxfId="1008" priority="1548" operator="greaterThan">
      <formula>AI14</formula>
    </cfRule>
  </conditionalFormatting>
  <conditionalFormatting sqref="AH14">
    <cfRule type="cellIs" dxfId="1007" priority="1547" operator="greaterThan">
      <formula>AI14</formula>
    </cfRule>
  </conditionalFormatting>
  <conditionalFormatting sqref="AH14">
    <cfRule type="cellIs" dxfId="1006" priority="1546" operator="greaterThan">
      <formula>AI14</formula>
    </cfRule>
  </conditionalFormatting>
  <conditionalFormatting sqref="AH14">
    <cfRule type="cellIs" dxfId="1005" priority="1545" operator="greaterThan">
      <formula>AI14</formula>
    </cfRule>
  </conditionalFormatting>
  <conditionalFormatting sqref="AH14">
    <cfRule type="cellIs" dxfId="1004" priority="1544" operator="greaterThan">
      <formula>AI14</formula>
    </cfRule>
  </conditionalFormatting>
  <conditionalFormatting sqref="AH14">
    <cfRule type="cellIs" dxfId="1003" priority="1543" operator="greaterThan">
      <formula>AI14</formula>
    </cfRule>
  </conditionalFormatting>
  <conditionalFormatting sqref="AH14">
    <cfRule type="cellIs" dxfId="1002" priority="1542" operator="greaterThan">
      <formula>AI14</formula>
    </cfRule>
  </conditionalFormatting>
  <conditionalFormatting sqref="AH14">
    <cfRule type="cellIs" dxfId="1001" priority="1541" operator="greaterThan">
      <formula>AI14</formula>
    </cfRule>
  </conditionalFormatting>
  <conditionalFormatting sqref="AI14">
    <cfRule type="cellIs" dxfId="1000" priority="1539" operator="lessThan">
      <formula>AH14</formula>
    </cfRule>
    <cfRule type="expression" dxfId="999" priority="1540">
      <formula>AI14&gt;5*AH14</formula>
    </cfRule>
  </conditionalFormatting>
  <conditionalFormatting sqref="AI14">
    <cfRule type="cellIs" dxfId="998" priority="1537" operator="lessThan">
      <formula>AH14</formula>
    </cfRule>
    <cfRule type="expression" dxfId="997" priority="1538">
      <formula>AI14&gt;5*AH14</formula>
    </cfRule>
  </conditionalFormatting>
  <conditionalFormatting sqref="AH42">
    <cfRule type="cellIs" dxfId="996" priority="1536" operator="greaterThan">
      <formula>AI42</formula>
    </cfRule>
  </conditionalFormatting>
  <conditionalFormatting sqref="AH42">
    <cfRule type="cellIs" dxfId="995" priority="1535" operator="greaterThan">
      <formula>AI42</formula>
    </cfRule>
  </conditionalFormatting>
  <conditionalFormatting sqref="AH42">
    <cfRule type="cellIs" dxfId="994" priority="1534" operator="greaterThan">
      <formula>AI42</formula>
    </cfRule>
  </conditionalFormatting>
  <conditionalFormatting sqref="AH42">
    <cfRule type="cellIs" dxfId="993" priority="1533" operator="greaterThan">
      <formula>AI42</formula>
    </cfRule>
  </conditionalFormatting>
  <conditionalFormatting sqref="AH42">
    <cfRule type="cellIs" dxfId="992" priority="1532" operator="greaterThan">
      <formula>AI42</formula>
    </cfRule>
  </conditionalFormatting>
  <conditionalFormatting sqref="AH42">
    <cfRule type="cellIs" dxfId="991" priority="1531" operator="greaterThan">
      <formula>AI42</formula>
    </cfRule>
  </conditionalFormatting>
  <conditionalFormatting sqref="AH42">
    <cfRule type="cellIs" dxfId="990" priority="1530" operator="greaterThan">
      <formula>AI42</formula>
    </cfRule>
  </conditionalFormatting>
  <conditionalFormatting sqref="AH42">
    <cfRule type="cellIs" dxfId="989" priority="1529" operator="greaterThan">
      <formula>AI42</formula>
    </cfRule>
  </conditionalFormatting>
  <conditionalFormatting sqref="AH42">
    <cfRule type="cellIs" dxfId="988" priority="1528" operator="greaterThan">
      <formula>AI42</formula>
    </cfRule>
  </conditionalFormatting>
  <conditionalFormatting sqref="AH42">
    <cfRule type="cellIs" dxfId="987" priority="1527" operator="greaterThan">
      <formula>AI42</formula>
    </cfRule>
  </conditionalFormatting>
  <conditionalFormatting sqref="AH42">
    <cfRule type="cellIs" dxfId="986" priority="1526" operator="greaterThan">
      <formula>AI42</formula>
    </cfRule>
  </conditionalFormatting>
  <conditionalFormatting sqref="AI42">
    <cfRule type="cellIs" dxfId="985" priority="1524" operator="lessThan">
      <formula>AH42</formula>
    </cfRule>
    <cfRule type="expression" dxfId="984" priority="1525">
      <formula>AI42&gt;5*AH42</formula>
    </cfRule>
  </conditionalFormatting>
  <conditionalFormatting sqref="AH42">
    <cfRule type="cellIs" dxfId="983" priority="1523" operator="greaterThan">
      <formula>AI42</formula>
    </cfRule>
  </conditionalFormatting>
  <conditionalFormatting sqref="AH42">
    <cfRule type="cellIs" dxfId="982" priority="1522" operator="greaterThan">
      <formula>AI42</formula>
    </cfRule>
  </conditionalFormatting>
  <conditionalFormatting sqref="AH42">
    <cfRule type="cellIs" dxfId="981" priority="1521" operator="greaterThan">
      <formula>AI42</formula>
    </cfRule>
  </conditionalFormatting>
  <conditionalFormatting sqref="AH42">
    <cfRule type="cellIs" dxfId="980" priority="1520" operator="greaterThan">
      <formula>AI42</formula>
    </cfRule>
  </conditionalFormatting>
  <conditionalFormatting sqref="AH42">
    <cfRule type="cellIs" dxfId="979" priority="1519" operator="greaterThan">
      <formula>AI42</formula>
    </cfRule>
  </conditionalFormatting>
  <conditionalFormatting sqref="AH42">
    <cfRule type="cellIs" dxfId="978" priority="1518" operator="greaterThan">
      <formula>AI42</formula>
    </cfRule>
  </conditionalFormatting>
  <conditionalFormatting sqref="AH42">
    <cfRule type="cellIs" dxfId="977" priority="1517" operator="greaterThan">
      <formula>AI42</formula>
    </cfRule>
  </conditionalFormatting>
  <conditionalFormatting sqref="AH42">
    <cfRule type="cellIs" dxfId="976" priority="1516" operator="greaterThan">
      <formula>AI42</formula>
    </cfRule>
  </conditionalFormatting>
  <conditionalFormatting sqref="AH42">
    <cfRule type="cellIs" dxfId="975" priority="1515" operator="greaterThan">
      <formula>AI42</formula>
    </cfRule>
  </conditionalFormatting>
  <conditionalFormatting sqref="AH42">
    <cfRule type="cellIs" dxfId="974" priority="1514" operator="greaterThan">
      <formula>AI42</formula>
    </cfRule>
  </conditionalFormatting>
  <conditionalFormatting sqref="AH42">
    <cfRule type="cellIs" dxfId="973" priority="1513" operator="greaterThan">
      <formula>AI42</formula>
    </cfRule>
  </conditionalFormatting>
  <conditionalFormatting sqref="AH42">
    <cfRule type="cellIs" dxfId="972" priority="1512" operator="greaterThan">
      <formula>AI42</formula>
    </cfRule>
  </conditionalFormatting>
  <conditionalFormatting sqref="AH42">
    <cfRule type="cellIs" dxfId="971" priority="1511" operator="greaterThan">
      <formula>AI42</formula>
    </cfRule>
  </conditionalFormatting>
  <conditionalFormatting sqref="AH42">
    <cfRule type="cellIs" dxfId="970" priority="1510" operator="greaterThan">
      <formula>AI42</formula>
    </cfRule>
  </conditionalFormatting>
  <conditionalFormatting sqref="AH42">
    <cfRule type="cellIs" dxfId="969" priority="1509" operator="greaterThan">
      <formula>AI42</formula>
    </cfRule>
  </conditionalFormatting>
  <conditionalFormatting sqref="AH42">
    <cfRule type="cellIs" dxfId="968" priority="1508" operator="greaterThan">
      <formula>AI42</formula>
    </cfRule>
  </conditionalFormatting>
  <conditionalFormatting sqref="AH42">
    <cfRule type="cellIs" dxfId="967" priority="1507" operator="greaterThan">
      <formula>AI42</formula>
    </cfRule>
  </conditionalFormatting>
  <conditionalFormatting sqref="AH42">
    <cfRule type="cellIs" dxfId="966" priority="1506" operator="greaterThan">
      <formula>AI42</formula>
    </cfRule>
  </conditionalFormatting>
  <conditionalFormatting sqref="AH42">
    <cfRule type="cellIs" dxfId="965" priority="1505" operator="greaterThan">
      <formula>AI42</formula>
    </cfRule>
  </conditionalFormatting>
  <conditionalFormatting sqref="AH42">
    <cfRule type="cellIs" dxfId="964" priority="1504" operator="greaterThan">
      <formula>AI42</formula>
    </cfRule>
  </conditionalFormatting>
  <conditionalFormatting sqref="AH42">
    <cfRule type="cellIs" dxfId="963" priority="1503" operator="greaterThan">
      <formula>AI42</formula>
    </cfRule>
  </conditionalFormatting>
  <conditionalFormatting sqref="AH42">
    <cfRule type="cellIs" dxfId="962" priority="1502" operator="greaterThan">
      <formula>AI42</formula>
    </cfRule>
  </conditionalFormatting>
  <conditionalFormatting sqref="AH42">
    <cfRule type="cellIs" dxfId="961" priority="1501" operator="greaterThan">
      <formula>AI42</formula>
    </cfRule>
  </conditionalFormatting>
  <conditionalFormatting sqref="AH42">
    <cfRule type="cellIs" dxfId="960" priority="1500" operator="greaterThan">
      <formula>AI42</formula>
    </cfRule>
  </conditionalFormatting>
  <conditionalFormatting sqref="AI42">
    <cfRule type="cellIs" dxfId="959" priority="1498" operator="lessThan">
      <formula>AH42</formula>
    </cfRule>
    <cfRule type="expression" dxfId="958" priority="1499">
      <formula>AI42&gt;5*AH42</formula>
    </cfRule>
  </conditionalFormatting>
  <conditionalFormatting sqref="AH42">
    <cfRule type="cellIs" dxfId="957" priority="1497" operator="greaterThan">
      <formula>AI42</formula>
    </cfRule>
  </conditionalFormatting>
  <conditionalFormatting sqref="AH42">
    <cfRule type="cellIs" dxfId="956" priority="1496" operator="greaterThan">
      <formula>AI42</formula>
    </cfRule>
  </conditionalFormatting>
  <conditionalFormatting sqref="AH42">
    <cfRule type="cellIs" dxfId="955" priority="1495" operator="greaterThan">
      <formula>AI42</formula>
    </cfRule>
  </conditionalFormatting>
  <conditionalFormatting sqref="AH42">
    <cfRule type="cellIs" dxfId="954" priority="1494" operator="greaterThan">
      <formula>AI42</formula>
    </cfRule>
  </conditionalFormatting>
  <conditionalFormatting sqref="AH42">
    <cfRule type="cellIs" dxfId="953" priority="1493" operator="greaterThan">
      <formula>AI42</formula>
    </cfRule>
  </conditionalFormatting>
  <conditionalFormatting sqref="AH42">
    <cfRule type="cellIs" dxfId="952" priority="1492" operator="greaterThan">
      <formula>AI42</formula>
    </cfRule>
  </conditionalFormatting>
  <conditionalFormatting sqref="AH42">
    <cfRule type="cellIs" dxfId="951" priority="1491" operator="greaterThan">
      <formula>AI42</formula>
    </cfRule>
  </conditionalFormatting>
  <conditionalFormatting sqref="AH42">
    <cfRule type="cellIs" dxfId="950" priority="1490" operator="greaterThan">
      <formula>AI42</formula>
    </cfRule>
  </conditionalFormatting>
  <conditionalFormatting sqref="AH42">
    <cfRule type="cellIs" dxfId="949" priority="1489" operator="greaterThan">
      <formula>AI42</formula>
    </cfRule>
  </conditionalFormatting>
  <conditionalFormatting sqref="AH42">
    <cfRule type="cellIs" dxfId="948" priority="1488" operator="greaterThan">
      <formula>AI42</formula>
    </cfRule>
  </conditionalFormatting>
  <conditionalFormatting sqref="AH42">
    <cfRule type="cellIs" dxfId="947" priority="1487" operator="greaterThan">
      <formula>AI42</formula>
    </cfRule>
  </conditionalFormatting>
  <conditionalFormatting sqref="AI42">
    <cfRule type="cellIs" dxfId="946" priority="1485" operator="lessThan">
      <formula>AH42</formula>
    </cfRule>
    <cfRule type="expression" dxfId="945" priority="1486">
      <formula>AI42&gt;5*AH42</formula>
    </cfRule>
  </conditionalFormatting>
  <conditionalFormatting sqref="AH42">
    <cfRule type="cellIs" dxfId="944" priority="1484" operator="greaterThan">
      <formula>AI42</formula>
    </cfRule>
  </conditionalFormatting>
  <conditionalFormatting sqref="AH42">
    <cfRule type="cellIs" dxfId="943" priority="1483" operator="greaterThan">
      <formula>AI42</formula>
    </cfRule>
  </conditionalFormatting>
  <conditionalFormatting sqref="AH42">
    <cfRule type="cellIs" dxfId="942" priority="1482" operator="greaterThan">
      <formula>AI42</formula>
    </cfRule>
  </conditionalFormatting>
  <conditionalFormatting sqref="AH42">
    <cfRule type="cellIs" dxfId="941" priority="1481" operator="greaterThan">
      <formula>AI42</formula>
    </cfRule>
  </conditionalFormatting>
  <conditionalFormatting sqref="AH42">
    <cfRule type="cellIs" dxfId="940" priority="1480" operator="greaterThan">
      <formula>AI42</formula>
    </cfRule>
  </conditionalFormatting>
  <conditionalFormatting sqref="AH42">
    <cfRule type="cellIs" dxfId="939" priority="1479" operator="greaterThan">
      <formula>AI42</formula>
    </cfRule>
  </conditionalFormatting>
  <conditionalFormatting sqref="AH42">
    <cfRule type="cellIs" dxfId="938" priority="1478" operator="greaterThan">
      <formula>AI42</formula>
    </cfRule>
  </conditionalFormatting>
  <conditionalFormatting sqref="AI42">
    <cfRule type="cellIs" dxfId="937" priority="1476" operator="lessThan">
      <formula>AH42</formula>
    </cfRule>
    <cfRule type="expression" dxfId="936" priority="1477">
      <formula>AI42&gt;5*AH42</formula>
    </cfRule>
  </conditionalFormatting>
  <conditionalFormatting sqref="AH42">
    <cfRule type="cellIs" dxfId="935" priority="1475" operator="greaterThan">
      <formula>AI42</formula>
    </cfRule>
  </conditionalFormatting>
  <conditionalFormatting sqref="AH42">
    <cfRule type="cellIs" dxfId="934" priority="1474" operator="greaterThan">
      <formula>AI42</formula>
    </cfRule>
  </conditionalFormatting>
  <conditionalFormatting sqref="AH42">
    <cfRule type="cellIs" dxfId="933" priority="1473" operator="greaterThan">
      <formula>AI42</formula>
    </cfRule>
  </conditionalFormatting>
  <conditionalFormatting sqref="AH42">
    <cfRule type="cellIs" dxfId="932" priority="1472" operator="greaterThan">
      <formula>AI42</formula>
    </cfRule>
  </conditionalFormatting>
  <conditionalFormatting sqref="AH42">
    <cfRule type="cellIs" dxfId="931" priority="1471" operator="greaterThan">
      <formula>AI42</formula>
    </cfRule>
  </conditionalFormatting>
  <conditionalFormatting sqref="AH42">
    <cfRule type="cellIs" dxfId="930" priority="1470" operator="greaterThan">
      <formula>AI42</formula>
    </cfRule>
  </conditionalFormatting>
  <conditionalFormatting sqref="AH42">
    <cfRule type="cellIs" dxfId="929" priority="1469" operator="greaterThan">
      <formula>AI42</formula>
    </cfRule>
  </conditionalFormatting>
  <conditionalFormatting sqref="AH42">
    <cfRule type="cellIs" dxfId="928" priority="1468" operator="greaterThan">
      <formula>AI42</formula>
    </cfRule>
  </conditionalFormatting>
  <conditionalFormatting sqref="AH42">
    <cfRule type="cellIs" dxfId="927" priority="1467" operator="greaterThan">
      <formula>AI42</formula>
    </cfRule>
  </conditionalFormatting>
  <conditionalFormatting sqref="AI42">
    <cfRule type="cellIs" dxfId="926" priority="1465" operator="lessThan">
      <formula>AH42</formula>
    </cfRule>
    <cfRule type="expression" dxfId="925" priority="1466">
      <formula>AI42&gt;5*AH42</formula>
    </cfRule>
  </conditionalFormatting>
  <conditionalFormatting sqref="AI42">
    <cfRule type="cellIs" dxfId="924" priority="1463" operator="lessThan">
      <formula>AH42</formula>
    </cfRule>
    <cfRule type="expression" dxfId="923" priority="1464">
      <formula>AI42&gt;5*AH42</formula>
    </cfRule>
  </conditionalFormatting>
  <conditionalFormatting sqref="AH43">
    <cfRule type="cellIs" dxfId="922" priority="1462" operator="greaterThan">
      <formula>AI43</formula>
    </cfRule>
  </conditionalFormatting>
  <conditionalFormatting sqref="AH43">
    <cfRule type="cellIs" dxfId="921" priority="1461" operator="greaterThan">
      <formula>AI43</formula>
    </cfRule>
  </conditionalFormatting>
  <conditionalFormatting sqref="AH43">
    <cfRule type="cellIs" dxfId="920" priority="1460" operator="greaterThan">
      <formula>AI43</formula>
    </cfRule>
  </conditionalFormatting>
  <conditionalFormatting sqref="AH43">
    <cfRule type="cellIs" dxfId="919" priority="1459" operator="greaterThan">
      <formula>AI43</formula>
    </cfRule>
  </conditionalFormatting>
  <conditionalFormatting sqref="AH43">
    <cfRule type="cellIs" dxfId="918" priority="1458" operator="greaterThan">
      <formula>AI43</formula>
    </cfRule>
  </conditionalFormatting>
  <conditionalFormatting sqref="AH43">
    <cfRule type="cellIs" dxfId="917" priority="1457" operator="greaterThan">
      <formula>AI43</formula>
    </cfRule>
  </conditionalFormatting>
  <conditionalFormatting sqref="AH43">
    <cfRule type="cellIs" dxfId="916" priority="1456" operator="greaterThan">
      <formula>AI43</formula>
    </cfRule>
  </conditionalFormatting>
  <conditionalFormatting sqref="AH43">
    <cfRule type="cellIs" dxfId="915" priority="1455" operator="greaterThan">
      <formula>AI43</formula>
    </cfRule>
  </conditionalFormatting>
  <conditionalFormatting sqref="AH43">
    <cfRule type="cellIs" dxfId="914" priority="1454" operator="greaterThan">
      <formula>AI43</formula>
    </cfRule>
  </conditionalFormatting>
  <conditionalFormatting sqref="AH43">
    <cfRule type="cellIs" dxfId="913" priority="1453" operator="greaterThan">
      <formula>AI43</formula>
    </cfRule>
  </conditionalFormatting>
  <conditionalFormatting sqref="AH43">
    <cfRule type="cellIs" dxfId="912" priority="1452" operator="greaterThan">
      <formula>AI43</formula>
    </cfRule>
  </conditionalFormatting>
  <conditionalFormatting sqref="AI43">
    <cfRule type="cellIs" dxfId="911" priority="1450" operator="lessThan">
      <formula>AH43</formula>
    </cfRule>
    <cfRule type="expression" dxfId="910" priority="1451">
      <formula>AI43&gt;5*AH43</formula>
    </cfRule>
  </conditionalFormatting>
  <conditionalFormatting sqref="AH43">
    <cfRule type="cellIs" dxfId="909" priority="1449" operator="greaterThan">
      <formula>AI43</formula>
    </cfRule>
  </conditionalFormatting>
  <conditionalFormatting sqref="AH43">
    <cfRule type="cellIs" dxfId="908" priority="1448" operator="greaterThan">
      <formula>AI43</formula>
    </cfRule>
  </conditionalFormatting>
  <conditionalFormatting sqref="AH43">
    <cfRule type="cellIs" dxfId="907" priority="1447" operator="greaterThan">
      <formula>AI43</formula>
    </cfRule>
  </conditionalFormatting>
  <conditionalFormatting sqref="AH43">
    <cfRule type="cellIs" dxfId="906" priority="1446" operator="greaterThan">
      <formula>AI43</formula>
    </cfRule>
  </conditionalFormatting>
  <conditionalFormatting sqref="AH43">
    <cfRule type="cellIs" dxfId="905" priority="1445" operator="greaterThan">
      <formula>AI43</formula>
    </cfRule>
  </conditionalFormatting>
  <conditionalFormatting sqref="AH43">
    <cfRule type="cellIs" dxfId="904" priority="1444" operator="greaterThan">
      <formula>AI43</formula>
    </cfRule>
  </conditionalFormatting>
  <conditionalFormatting sqref="AH43">
    <cfRule type="cellIs" dxfId="903" priority="1443" operator="greaterThan">
      <formula>AI43</formula>
    </cfRule>
  </conditionalFormatting>
  <conditionalFormatting sqref="AH43">
    <cfRule type="cellIs" dxfId="902" priority="1442" operator="greaterThan">
      <formula>AI43</formula>
    </cfRule>
  </conditionalFormatting>
  <conditionalFormatting sqref="AH43">
    <cfRule type="cellIs" dxfId="901" priority="1441" operator="greaterThan">
      <formula>AI43</formula>
    </cfRule>
  </conditionalFormatting>
  <conditionalFormatting sqref="AH43">
    <cfRule type="cellIs" dxfId="900" priority="1440" operator="greaterThan">
      <formula>AI43</formula>
    </cfRule>
  </conditionalFormatting>
  <conditionalFormatting sqref="AH43">
    <cfRule type="cellIs" dxfId="899" priority="1439" operator="greaterThan">
      <formula>AI43</formula>
    </cfRule>
  </conditionalFormatting>
  <conditionalFormatting sqref="AH43">
    <cfRule type="cellIs" dxfId="898" priority="1438" operator="greaterThan">
      <formula>AI43</formula>
    </cfRule>
  </conditionalFormatting>
  <conditionalFormatting sqref="AH43">
    <cfRule type="cellIs" dxfId="897" priority="1437" operator="greaterThan">
      <formula>AI43</formula>
    </cfRule>
  </conditionalFormatting>
  <conditionalFormatting sqref="AH43">
    <cfRule type="cellIs" dxfId="896" priority="1436" operator="greaterThan">
      <formula>AI43</formula>
    </cfRule>
  </conditionalFormatting>
  <conditionalFormatting sqref="AH43">
    <cfRule type="cellIs" dxfId="895" priority="1435" operator="greaterThan">
      <formula>AI43</formula>
    </cfRule>
  </conditionalFormatting>
  <conditionalFormatting sqref="AH43">
    <cfRule type="cellIs" dxfId="894" priority="1434" operator="greaterThan">
      <formula>AI43</formula>
    </cfRule>
  </conditionalFormatting>
  <conditionalFormatting sqref="AH43">
    <cfRule type="cellIs" dxfId="893" priority="1433" operator="greaterThan">
      <formula>AI43</formula>
    </cfRule>
  </conditionalFormatting>
  <conditionalFormatting sqref="AH43">
    <cfRule type="cellIs" dxfId="892" priority="1432" operator="greaterThan">
      <formula>AI43</formula>
    </cfRule>
  </conditionalFormatting>
  <conditionalFormatting sqref="AH43">
    <cfRule type="cellIs" dxfId="891" priority="1431" operator="greaterThan">
      <formula>AI43</formula>
    </cfRule>
  </conditionalFormatting>
  <conditionalFormatting sqref="AH43">
    <cfRule type="cellIs" dxfId="890" priority="1430" operator="greaterThan">
      <formula>AI43</formula>
    </cfRule>
  </conditionalFormatting>
  <conditionalFormatting sqref="AH43">
    <cfRule type="cellIs" dxfId="889" priority="1429" operator="greaterThan">
      <formula>AI43</formula>
    </cfRule>
  </conditionalFormatting>
  <conditionalFormatting sqref="AH43">
    <cfRule type="cellIs" dxfId="888" priority="1428" operator="greaterThan">
      <formula>AI43</formula>
    </cfRule>
  </conditionalFormatting>
  <conditionalFormatting sqref="AH43">
    <cfRule type="cellIs" dxfId="887" priority="1427" operator="greaterThan">
      <formula>AI43</formula>
    </cfRule>
  </conditionalFormatting>
  <conditionalFormatting sqref="AH43">
    <cfRule type="cellIs" dxfId="886" priority="1426" operator="greaterThan">
      <formula>AI43</formula>
    </cfRule>
  </conditionalFormatting>
  <conditionalFormatting sqref="AI43">
    <cfRule type="cellIs" dxfId="885" priority="1424" operator="lessThan">
      <formula>AH43</formula>
    </cfRule>
    <cfRule type="expression" dxfId="884" priority="1425">
      <formula>AI43&gt;5*AH43</formula>
    </cfRule>
  </conditionalFormatting>
  <conditionalFormatting sqref="AH43">
    <cfRule type="cellIs" dxfId="883" priority="1423" operator="greaterThan">
      <formula>AI43</formula>
    </cfRule>
  </conditionalFormatting>
  <conditionalFormatting sqref="AH43">
    <cfRule type="cellIs" dxfId="882" priority="1422" operator="greaterThan">
      <formula>AI43</formula>
    </cfRule>
  </conditionalFormatting>
  <conditionalFormatting sqref="AH43">
    <cfRule type="cellIs" dxfId="881" priority="1421" operator="greaterThan">
      <formula>AI43</formula>
    </cfRule>
  </conditionalFormatting>
  <conditionalFormatting sqref="AH43">
    <cfRule type="cellIs" dxfId="880" priority="1420" operator="greaterThan">
      <formula>AI43</formula>
    </cfRule>
  </conditionalFormatting>
  <conditionalFormatting sqref="AH43">
    <cfRule type="cellIs" dxfId="879" priority="1419" operator="greaterThan">
      <formula>AI43</formula>
    </cfRule>
  </conditionalFormatting>
  <conditionalFormatting sqref="AH43">
    <cfRule type="cellIs" dxfId="878" priority="1418" operator="greaterThan">
      <formula>AI43</formula>
    </cfRule>
  </conditionalFormatting>
  <conditionalFormatting sqref="AH43">
    <cfRule type="cellIs" dxfId="877" priority="1417" operator="greaterThan">
      <formula>AI43</formula>
    </cfRule>
  </conditionalFormatting>
  <conditionalFormatting sqref="AH43">
    <cfRule type="cellIs" dxfId="876" priority="1416" operator="greaterThan">
      <formula>AI43</formula>
    </cfRule>
  </conditionalFormatting>
  <conditionalFormatting sqref="AH43">
    <cfRule type="cellIs" dxfId="875" priority="1415" operator="greaterThan">
      <formula>AI43</formula>
    </cfRule>
  </conditionalFormatting>
  <conditionalFormatting sqref="AH43">
    <cfRule type="cellIs" dxfId="874" priority="1414" operator="greaterThan">
      <formula>AI43</formula>
    </cfRule>
  </conditionalFormatting>
  <conditionalFormatting sqref="AH43">
    <cfRule type="cellIs" dxfId="873" priority="1413" operator="greaterThan">
      <formula>AI43</formula>
    </cfRule>
  </conditionalFormatting>
  <conditionalFormatting sqref="AI43">
    <cfRule type="cellIs" dxfId="872" priority="1411" operator="lessThan">
      <formula>AH43</formula>
    </cfRule>
    <cfRule type="expression" dxfId="871" priority="1412">
      <formula>AI43&gt;5*AH43</formula>
    </cfRule>
  </conditionalFormatting>
  <conditionalFormatting sqref="AH43">
    <cfRule type="cellIs" dxfId="870" priority="1410" operator="greaterThan">
      <formula>AI43</formula>
    </cfRule>
  </conditionalFormatting>
  <conditionalFormatting sqref="AH43">
    <cfRule type="cellIs" dxfId="869" priority="1409" operator="greaterThan">
      <formula>AI43</formula>
    </cfRule>
  </conditionalFormatting>
  <conditionalFormatting sqref="AH43">
    <cfRule type="cellIs" dxfId="868" priority="1408" operator="greaterThan">
      <formula>AI43</formula>
    </cfRule>
  </conditionalFormatting>
  <conditionalFormatting sqref="AH43">
    <cfRule type="cellIs" dxfId="867" priority="1407" operator="greaterThan">
      <formula>AI43</formula>
    </cfRule>
  </conditionalFormatting>
  <conditionalFormatting sqref="AH43">
    <cfRule type="cellIs" dxfId="866" priority="1406" operator="greaterThan">
      <formula>AI43</formula>
    </cfRule>
  </conditionalFormatting>
  <conditionalFormatting sqref="AH43">
    <cfRule type="cellIs" dxfId="865" priority="1405" operator="greaterThan">
      <formula>AI43</formula>
    </cfRule>
  </conditionalFormatting>
  <conditionalFormatting sqref="AH43">
    <cfRule type="cellIs" dxfId="864" priority="1404" operator="greaterThan">
      <formula>AI43</formula>
    </cfRule>
  </conditionalFormatting>
  <conditionalFormatting sqref="AI43">
    <cfRule type="cellIs" dxfId="863" priority="1402" operator="lessThan">
      <formula>AH43</formula>
    </cfRule>
    <cfRule type="expression" dxfId="862" priority="1403">
      <formula>AI43&gt;5*AH43</formula>
    </cfRule>
  </conditionalFormatting>
  <conditionalFormatting sqref="AH43">
    <cfRule type="cellIs" dxfId="861" priority="1401" operator="greaterThan">
      <formula>AI43</formula>
    </cfRule>
  </conditionalFormatting>
  <conditionalFormatting sqref="AH43">
    <cfRule type="cellIs" dxfId="860" priority="1400" operator="greaterThan">
      <formula>AI43</formula>
    </cfRule>
  </conditionalFormatting>
  <conditionalFormatting sqref="AH43">
    <cfRule type="cellIs" dxfId="859" priority="1399" operator="greaterThan">
      <formula>AI43</formula>
    </cfRule>
  </conditionalFormatting>
  <conditionalFormatting sqref="AH43">
    <cfRule type="cellIs" dxfId="858" priority="1398" operator="greaterThan">
      <formula>AI43</formula>
    </cfRule>
  </conditionalFormatting>
  <conditionalFormatting sqref="AH43">
    <cfRule type="cellIs" dxfId="857" priority="1397" operator="greaterThan">
      <formula>AI43</formula>
    </cfRule>
  </conditionalFormatting>
  <conditionalFormatting sqref="AH43">
    <cfRule type="cellIs" dxfId="856" priority="1396" operator="greaterThan">
      <formula>AI43</formula>
    </cfRule>
  </conditionalFormatting>
  <conditionalFormatting sqref="AH43">
    <cfRule type="cellIs" dxfId="855" priority="1395" operator="greaterThan">
      <formula>AI43</formula>
    </cfRule>
  </conditionalFormatting>
  <conditionalFormatting sqref="AH43">
    <cfRule type="cellIs" dxfId="854" priority="1394" operator="greaterThan">
      <formula>AI43</formula>
    </cfRule>
  </conditionalFormatting>
  <conditionalFormatting sqref="AH43">
    <cfRule type="cellIs" dxfId="853" priority="1393" operator="greaterThan">
      <formula>AI43</formula>
    </cfRule>
  </conditionalFormatting>
  <conditionalFormatting sqref="AI43">
    <cfRule type="cellIs" dxfId="852" priority="1391" operator="lessThan">
      <formula>AH43</formula>
    </cfRule>
    <cfRule type="expression" dxfId="851" priority="1392">
      <formula>AI43&gt;5*AH43</formula>
    </cfRule>
  </conditionalFormatting>
  <conditionalFormatting sqref="AI43">
    <cfRule type="cellIs" dxfId="850" priority="1389" operator="lessThan">
      <formula>AH43</formula>
    </cfRule>
    <cfRule type="expression" dxfId="849" priority="1390">
      <formula>AI43&gt;5*AH43</formula>
    </cfRule>
  </conditionalFormatting>
  <conditionalFormatting sqref="AH30">
    <cfRule type="cellIs" dxfId="848" priority="1388" operator="greaterThan">
      <formula>AI30</formula>
    </cfRule>
  </conditionalFormatting>
  <conditionalFormatting sqref="AH30">
    <cfRule type="cellIs" dxfId="847" priority="1387" operator="greaterThan">
      <formula>AI30</formula>
    </cfRule>
  </conditionalFormatting>
  <conditionalFormatting sqref="AH30">
    <cfRule type="cellIs" dxfId="846" priority="1386" operator="greaterThan">
      <formula>AI30</formula>
    </cfRule>
  </conditionalFormatting>
  <conditionalFormatting sqref="AH30">
    <cfRule type="cellIs" dxfId="845" priority="1385" operator="greaterThan">
      <formula>AI30</formula>
    </cfRule>
  </conditionalFormatting>
  <conditionalFormatting sqref="AH30">
    <cfRule type="cellIs" dxfId="844" priority="1384" operator="greaterThan">
      <formula>AI30</formula>
    </cfRule>
  </conditionalFormatting>
  <conditionalFormatting sqref="AH30">
    <cfRule type="cellIs" dxfId="843" priority="1383" operator="greaterThan">
      <formula>AI30</formula>
    </cfRule>
  </conditionalFormatting>
  <conditionalFormatting sqref="AH30">
    <cfRule type="cellIs" dxfId="842" priority="1382" operator="greaterThan">
      <formula>AI30</formula>
    </cfRule>
  </conditionalFormatting>
  <conditionalFormatting sqref="AH30">
    <cfRule type="cellIs" dxfId="841" priority="1381" operator="greaterThan">
      <formula>AI30</formula>
    </cfRule>
  </conditionalFormatting>
  <conditionalFormatting sqref="AH30">
    <cfRule type="cellIs" dxfId="840" priority="1380" operator="greaterThan">
      <formula>AI30</formula>
    </cfRule>
  </conditionalFormatting>
  <conditionalFormatting sqref="AH30">
    <cfRule type="cellIs" dxfId="839" priority="1379" operator="greaterThan">
      <formula>AI30</formula>
    </cfRule>
  </conditionalFormatting>
  <conditionalFormatting sqref="AH30">
    <cfRule type="cellIs" dxfId="838" priority="1378" operator="greaterThan">
      <formula>AI30</formula>
    </cfRule>
  </conditionalFormatting>
  <conditionalFormatting sqref="AI30">
    <cfRule type="cellIs" dxfId="837" priority="1376" operator="lessThan">
      <formula>AH30</formula>
    </cfRule>
    <cfRule type="expression" dxfId="836" priority="1377">
      <formula>AI30&gt;5*AH30</formula>
    </cfRule>
  </conditionalFormatting>
  <conditionalFormatting sqref="AH30">
    <cfRule type="cellIs" dxfId="835" priority="1375" operator="greaterThan">
      <formula>AI30</formula>
    </cfRule>
  </conditionalFormatting>
  <conditionalFormatting sqref="AH30">
    <cfRule type="cellIs" dxfId="834" priority="1374" operator="greaterThan">
      <formula>AI30</formula>
    </cfRule>
  </conditionalFormatting>
  <conditionalFormatting sqref="AH30">
    <cfRule type="cellIs" dxfId="833" priority="1373" operator="greaterThan">
      <formula>AI30</formula>
    </cfRule>
  </conditionalFormatting>
  <conditionalFormatting sqref="AH30">
    <cfRule type="cellIs" dxfId="832" priority="1372" operator="greaterThan">
      <formula>AI30</formula>
    </cfRule>
  </conditionalFormatting>
  <conditionalFormatting sqref="AH30">
    <cfRule type="cellIs" dxfId="831" priority="1371" operator="greaterThan">
      <formula>AI30</formula>
    </cfRule>
  </conditionalFormatting>
  <conditionalFormatting sqref="AH30">
    <cfRule type="cellIs" dxfId="830" priority="1370" operator="greaterThan">
      <formula>AI30</formula>
    </cfRule>
  </conditionalFormatting>
  <conditionalFormatting sqref="AH30">
    <cfRule type="cellIs" dxfId="829" priority="1369" operator="greaterThan">
      <formula>AI30</formula>
    </cfRule>
  </conditionalFormatting>
  <conditionalFormatting sqref="AH30">
    <cfRule type="cellIs" dxfId="828" priority="1368" operator="greaterThan">
      <formula>AI30</formula>
    </cfRule>
  </conditionalFormatting>
  <conditionalFormatting sqref="AH30">
    <cfRule type="cellIs" dxfId="827" priority="1367" operator="greaterThan">
      <formula>AI30</formula>
    </cfRule>
  </conditionalFormatting>
  <conditionalFormatting sqref="AH30">
    <cfRule type="cellIs" dxfId="826" priority="1366" operator="greaterThan">
      <formula>AI30</formula>
    </cfRule>
  </conditionalFormatting>
  <conditionalFormatting sqref="AH30">
    <cfRule type="cellIs" dxfId="825" priority="1365" operator="greaterThan">
      <formula>AI30</formula>
    </cfRule>
  </conditionalFormatting>
  <conditionalFormatting sqref="AH30">
    <cfRule type="cellIs" dxfId="824" priority="1364" operator="greaterThan">
      <formula>AI30</formula>
    </cfRule>
  </conditionalFormatting>
  <conditionalFormatting sqref="AH30">
    <cfRule type="cellIs" dxfId="823" priority="1363" operator="greaterThan">
      <formula>AI30</formula>
    </cfRule>
  </conditionalFormatting>
  <conditionalFormatting sqref="AH30">
    <cfRule type="cellIs" dxfId="822" priority="1362" operator="greaterThan">
      <formula>AI30</formula>
    </cfRule>
  </conditionalFormatting>
  <conditionalFormatting sqref="AH30">
    <cfRule type="cellIs" dxfId="821" priority="1361" operator="greaterThan">
      <formula>AI30</formula>
    </cfRule>
  </conditionalFormatting>
  <conditionalFormatting sqref="AH30">
    <cfRule type="cellIs" dxfId="820" priority="1360" operator="greaterThan">
      <formula>AI30</formula>
    </cfRule>
  </conditionalFormatting>
  <conditionalFormatting sqref="AH30">
    <cfRule type="cellIs" dxfId="819" priority="1359" operator="greaterThan">
      <formula>AI30</formula>
    </cfRule>
  </conditionalFormatting>
  <conditionalFormatting sqref="AH30">
    <cfRule type="cellIs" dxfId="818" priority="1358" operator="greaterThan">
      <formula>AI30</formula>
    </cfRule>
  </conditionalFormatting>
  <conditionalFormatting sqref="AH30">
    <cfRule type="cellIs" dxfId="817" priority="1357" operator="greaterThan">
      <formula>AI30</formula>
    </cfRule>
  </conditionalFormatting>
  <conditionalFormatting sqref="AH30">
    <cfRule type="cellIs" dxfId="816" priority="1356" operator="greaterThan">
      <formula>AI30</formula>
    </cfRule>
  </conditionalFormatting>
  <conditionalFormatting sqref="AH30">
    <cfRule type="cellIs" dxfId="815" priority="1355" operator="greaterThan">
      <formula>AI30</formula>
    </cfRule>
  </conditionalFormatting>
  <conditionalFormatting sqref="AH30">
    <cfRule type="cellIs" dxfId="814" priority="1354" operator="greaterThan">
      <formula>AI30</formula>
    </cfRule>
  </conditionalFormatting>
  <conditionalFormatting sqref="AH30">
    <cfRule type="cellIs" dxfId="813" priority="1353" operator="greaterThan">
      <formula>AI30</formula>
    </cfRule>
  </conditionalFormatting>
  <conditionalFormatting sqref="AH30">
    <cfRule type="cellIs" dxfId="812" priority="1352" operator="greaterThan">
      <formula>AI30</formula>
    </cfRule>
  </conditionalFormatting>
  <conditionalFormatting sqref="AI30">
    <cfRule type="cellIs" dxfId="811" priority="1350" operator="lessThan">
      <formula>AH30</formula>
    </cfRule>
    <cfRule type="expression" dxfId="810" priority="1351">
      <formula>AI30&gt;5*AH30</formula>
    </cfRule>
  </conditionalFormatting>
  <conditionalFormatting sqref="AH30">
    <cfRule type="cellIs" dxfId="809" priority="1349" operator="greaterThan">
      <formula>AI30</formula>
    </cfRule>
  </conditionalFormatting>
  <conditionalFormatting sqref="AH30">
    <cfRule type="cellIs" dxfId="808" priority="1348" operator="greaterThan">
      <formula>AI30</formula>
    </cfRule>
  </conditionalFormatting>
  <conditionalFormatting sqref="AH30">
    <cfRule type="cellIs" dxfId="807" priority="1347" operator="greaterThan">
      <formula>AI30</formula>
    </cfRule>
  </conditionalFormatting>
  <conditionalFormatting sqref="AH30">
    <cfRule type="cellIs" dxfId="806" priority="1346" operator="greaterThan">
      <formula>AI30</formula>
    </cfRule>
  </conditionalFormatting>
  <conditionalFormatting sqref="AH30">
    <cfRule type="cellIs" dxfId="805" priority="1345" operator="greaterThan">
      <formula>AI30</formula>
    </cfRule>
  </conditionalFormatting>
  <conditionalFormatting sqref="AH30">
    <cfRule type="cellIs" dxfId="804" priority="1344" operator="greaterThan">
      <formula>AI30</formula>
    </cfRule>
  </conditionalFormatting>
  <conditionalFormatting sqref="AH30">
    <cfRule type="cellIs" dxfId="803" priority="1343" operator="greaterThan">
      <formula>AI30</formula>
    </cfRule>
  </conditionalFormatting>
  <conditionalFormatting sqref="AH30">
    <cfRule type="cellIs" dxfId="802" priority="1342" operator="greaterThan">
      <formula>AI30</formula>
    </cfRule>
  </conditionalFormatting>
  <conditionalFormatting sqref="AH30">
    <cfRule type="cellIs" dxfId="801" priority="1341" operator="greaterThan">
      <formula>AI30</formula>
    </cfRule>
  </conditionalFormatting>
  <conditionalFormatting sqref="AH30">
    <cfRule type="cellIs" dxfId="800" priority="1340" operator="greaterThan">
      <formula>AI30</formula>
    </cfRule>
  </conditionalFormatting>
  <conditionalFormatting sqref="AH30">
    <cfRule type="cellIs" dxfId="799" priority="1339" operator="greaterThan">
      <formula>AI30</formula>
    </cfRule>
  </conditionalFormatting>
  <conditionalFormatting sqref="AI30">
    <cfRule type="cellIs" dxfId="798" priority="1337" operator="lessThan">
      <formula>AH30</formula>
    </cfRule>
    <cfRule type="expression" dxfId="797" priority="1338">
      <formula>AI30&gt;5*AH30</formula>
    </cfRule>
  </conditionalFormatting>
  <conditionalFormatting sqref="AH30">
    <cfRule type="cellIs" dxfId="796" priority="1336" operator="greaterThan">
      <formula>AI30</formula>
    </cfRule>
  </conditionalFormatting>
  <conditionalFormatting sqref="AH30">
    <cfRule type="cellIs" dxfId="795" priority="1335" operator="greaterThan">
      <formula>AI30</formula>
    </cfRule>
  </conditionalFormatting>
  <conditionalFormatting sqref="AH30">
    <cfRule type="cellIs" dxfId="794" priority="1334" operator="greaterThan">
      <formula>AI30</formula>
    </cfRule>
  </conditionalFormatting>
  <conditionalFormatting sqref="AH30">
    <cfRule type="cellIs" dxfId="793" priority="1333" operator="greaterThan">
      <formula>AI30</formula>
    </cfRule>
  </conditionalFormatting>
  <conditionalFormatting sqref="AH30">
    <cfRule type="cellIs" dxfId="792" priority="1332" operator="greaterThan">
      <formula>AI30</formula>
    </cfRule>
  </conditionalFormatting>
  <conditionalFormatting sqref="AH30">
    <cfRule type="cellIs" dxfId="791" priority="1331" operator="greaterThan">
      <formula>AI30</formula>
    </cfRule>
  </conditionalFormatting>
  <conditionalFormatting sqref="AH30">
    <cfRule type="cellIs" dxfId="790" priority="1330" operator="greaterThan">
      <formula>AI30</formula>
    </cfRule>
  </conditionalFormatting>
  <conditionalFormatting sqref="AI30">
    <cfRule type="cellIs" dxfId="789" priority="1328" operator="lessThan">
      <formula>AH30</formula>
    </cfRule>
    <cfRule type="expression" dxfId="788" priority="1329">
      <formula>AI30&gt;5*AH30</formula>
    </cfRule>
  </conditionalFormatting>
  <conditionalFormatting sqref="AH30">
    <cfRule type="cellIs" dxfId="787" priority="1327" operator="greaterThan">
      <formula>AI30</formula>
    </cfRule>
  </conditionalFormatting>
  <conditionalFormatting sqref="AH30">
    <cfRule type="cellIs" dxfId="786" priority="1326" operator="greaterThan">
      <formula>AI30</formula>
    </cfRule>
  </conditionalFormatting>
  <conditionalFormatting sqref="AH30">
    <cfRule type="cellIs" dxfId="785" priority="1325" operator="greaterThan">
      <formula>AI30</formula>
    </cfRule>
  </conditionalFormatting>
  <conditionalFormatting sqref="AH30">
    <cfRule type="cellIs" dxfId="784" priority="1324" operator="greaterThan">
      <formula>AI30</formula>
    </cfRule>
  </conditionalFormatting>
  <conditionalFormatting sqref="AH30">
    <cfRule type="cellIs" dxfId="783" priority="1323" operator="greaterThan">
      <formula>AI30</formula>
    </cfRule>
  </conditionalFormatting>
  <conditionalFormatting sqref="AH30">
    <cfRule type="cellIs" dxfId="782" priority="1322" operator="greaterThan">
      <formula>AI30</formula>
    </cfRule>
  </conditionalFormatting>
  <conditionalFormatting sqref="AH30">
    <cfRule type="cellIs" dxfId="781" priority="1321" operator="greaterThan">
      <formula>AI30</formula>
    </cfRule>
  </conditionalFormatting>
  <conditionalFormatting sqref="AH30">
    <cfRule type="cellIs" dxfId="780" priority="1320" operator="greaterThan">
      <formula>AI30</formula>
    </cfRule>
  </conditionalFormatting>
  <conditionalFormatting sqref="AH30">
    <cfRule type="cellIs" dxfId="779" priority="1319" operator="greaterThan">
      <formula>AI30</formula>
    </cfRule>
  </conditionalFormatting>
  <conditionalFormatting sqref="AI30">
    <cfRule type="cellIs" dxfId="778" priority="1317" operator="lessThan">
      <formula>AH30</formula>
    </cfRule>
    <cfRule type="expression" dxfId="777" priority="1318">
      <formula>AI30&gt;5*AH30</formula>
    </cfRule>
  </conditionalFormatting>
  <conditionalFormatting sqref="AI30">
    <cfRule type="cellIs" dxfId="776" priority="1315" operator="lessThan">
      <formula>AH30</formula>
    </cfRule>
    <cfRule type="expression" dxfId="775" priority="1316">
      <formula>AI30&gt;5*AH30</formula>
    </cfRule>
  </conditionalFormatting>
  <conditionalFormatting sqref="AH28">
    <cfRule type="cellIs" dxfId="774" priority="1314" operator="greaterThan">
      <formula>AI28</formula>
    </cfRule>
  </conditionalFormatting>
  <conditionalFormatting sqref="AH28">
    <cfRule type="cellIs" dxfId="773" priority="1313" operator="greaterThan">
      <formula>AI28</formula>
    </cfRule>
  </conditionalFormatting>
  <conditionalFormatting sqref="AH28">
    <cfRule type="cellIs" dxfId="772" priority="1312" operator="greaterThan">
      <formula>AI28</formula>
    </cfRule>
  </conditionalFormatting>
  <conditionalFormatting sqref="AH28">
    <cfRule type="cellIs" dxfId="771" priority="1311" operator="greaterThan">
      <formula>AI28</formula>
    </cfRule>
  </conditionalFormatting>
  <conditionalFormatting sqref="AH28">
    <cfRule type="cellIs" dxfId="770" priority="1310" operator="greaterThan">
      <formula>AI28</formula>
    </cfRule>
  </conditionalFormatting>
  <conditionalFormatting sqref="AH28">
    <cfRule type="cellIs" dxfId="769" priority="1309" operator="greaterThan">
      <formula>AI28</formula>
    </cfRule>
  </conditionalFormatting>
  <conditionalFormatting sqref="AH28">
    <cfRule type="cellIs" dxfId="768" priority="1308" operator="greaterThan">
      <formula>AI28</formula>
    </cfRule>
  </conditionalFormatting>
  <conditionalFormatting sqref="AH28">
    <cfRule type="cellIs" dxfId="767" priority="1307" operator="greaterThan">
      <formula>AI28</formula>
    </cfRule>
  </conditionalFormatting>
  <conditionalFormatting sqref="AH28">
    <cfRule type="cellIs" dxfId="766" priority="1306" operator="greaterThan">
      <formula>AI28</formula>
    </cfRule>
  </conditionalFormatting>
  <conditionalFormatting sqref="AH28">
    <cfRule type="cellIs" dxfId="765" priority="1305" operator="greaterThan">
      <formula>AI28</formula>
    </cfRule>
  </conditionalFormatting>
  <conditionalFormatting sqref="AH28">
    <cfRule type="cellIs" dxfId="764" priority="1304" operator="greaterThan">
      <formula>AI28</formula>
    </cfRule>
  </conditionalFormatting>
  <conditionalFormatting sqref="AI28">
    <cfRule type="cellIs" dxfId="763" priority="1302" operator="lessThan">
      <formula>AH28</formula>
    </cfRule>
    <cfRule type="expression" dxfId="762" priority="1303">
      <formula>AI28&gt;5*AH28</formula>
    </cfRule>
  </conditionalFormatting>
  <conditionalFormatting sqref="AH28">
    <cfRule type="cellIs" dxfId="761" priority="1301" operator="greaterThan">
      <formula>AI28</formula>
    </cfRule>
  </conditionalFormatting>
  <conditionalFormatting sqref="AH28">
    <cfRule type="cellIs" dxfId="760" priority="1300" operator="greaterThan">
      <formula>AI28</formula>
    </cfRule>
  </conditionalFormatting>
  <conditionalFormatting sqref="AH28">
    <cfRule type="cellIs" dxfId="759" priority="1299" operator="greaterThan">
      <formula>AI28</formula>
    </cfRule>
  </conditionalFormatting>
  <conditionalFormatting sqref="AH28">
    <cfRule type="cellIs" dxfId="758" priority="1298" operator="greaterThan">
      <formula>AI28</formula>
    </cfRule>
  </conditionalFormatting>
  <conditionalFormatting sqref="AH28">
    <cfRule type="cellIs" dxfId="757" priority="1297" operator="greaterThan">
      <formula>AI28</formula>
    </cfRule>
  </conditionalFormatting>
  <conditionalFormatting sqref="AH28">
    <cfRule type="cellIs" dxfId="756" priority="1296" operator="greaterThan">
      <formula>AI28</formula>
    </cfRule>
  </conditionalFormatting>
  <conditionalFormatting sqref="AH28">
    <cfRule type="cellIs" dxfId="755" priority="1295" operator="greaterThan">
      <formula>AI28</formula>
    </cfRule>
  </conditionalFormatting>
  <conditionalFormatting sqref="AH28">
    <cfRule type="cellIs" dxfId="754" priority="1294" operator="greaterThan">
      <formula>AI28</formula>
    </cfRule>
  </conditionalFormatting>
  <conditionalFormatting sqref="AH28">
    <cfRule type="cellIs" dxfId="753" priority="1293" operator="greaterThan">
      <formula>AI28</formula>
    </cfRule>
  </conditionalFormatting>
  <conditionalFormatting sqref="AH28">
    <cfRule type="cellIs" dxfId="752" priority="1292" operator="greaterThan">
      <formula>AI28</formula>
    </cfRule>
  </conditionalFormatting>
  <conditionalFormatting sqref="AH28">
    <cfRule type="cellIs" dxfId="751" priority="1291" operator="greaterThan">
      <formula>AI28</formula>
    </cfRule>
  </conditionalFormatting>
  <conditionalFormatting sqref="AH28">
    <cfRule type="cellIs" dxfId="750" priority="1290" operator="greaterThan">
      <formula>AI28</formula>
    </cfRule>
  </conditionalFormatting>
  <conditionalFormatting sqref="AH28">
    <cfRule type="cellIs" dxfId="749" priority="1289" operator="greaterThan">
      <formula>AI28</formula>
    </cfRule>
  </conditionalFormatting>
  <conditionalFormatting sqref="AH28">
    <cfRule type="cellIs" dxfId="748" priority="1288" operator="greaterThan">
      <formula>AI28</formula>
    </cfRule>
  </conditionalFormatting>
  <conditionalFormatting sqref="AH28">
    <cfRule type="cellIs" dxfId="747" priority="1287" operator="greaterThan">
      <formula>AI28</formula>
    </cfRule>
  </conditionalFormatting>
  <conditionalFormatting sqref="AH28">
    <cfRule type="cellIs" dxfId="746" priority="1286" operator="greaterThan">
      <formula>AI28</formula>
    </cfRule>
  </conditionalFormatting>
  <conditionalFormatting sqref="AH28">
    <cfRule type="cellIs" dxfId="745" priority="1285" operator="greaterThan">
      <formula>AI28</formula>
    </cfRule>
  </conditionalFormatting>
  <conditionalFormatting sqref="AH28">
    <cfRule type="cellIs" dxfId="744" priority="1284" operator="greaterThan">
      <formula>AI28</formula>
    </cfRule>
  </conditionalFormatting>
  <conditionalFormatting sqref="AH28">
    <cfRule type="cellIs" dxfId="743" priority="1283" operator="greaterThan">
      <formula>AI28</formula>
    </cfRule>
  </conditionalFormatting>
  <conditionalFormatting sqref="AH28">
    <cfRule type="cellIs" dxfId="742" priority="1282" operator="greaterThan">
      <formula>AI28</formula>
    </cfRule>
  </conditionalFormatting>
  <conditionalFormatting sqref="AH28">
    <cfRule type="cellIs" dxfId="741" priority="1281" operator="greaterThan">
      <formula>AI28</formula>
    </cfRule>
  </conditionalFormatting>
  <conditionalFormatting sqref="AH28">
    <cfRule type="cellIs" dxfId="740" priority="1280" operator="greaterThan">
      <formula>AI28</formula>
    </cfRule>
  </conditionalFormatting>
  <conditionalFormatting sqref="AH28">
    <cfRule type="cellIs" dxfId="739" priority="1279" operator="greaterThan">
      <formula>AI28</formula>
    </cfRule>
  </conditionalFormatting>
  <conditionalFormatting sqref="AH28">
    <cfRule type="cellIs" dxfId="738" priority="1278" operator="greaterThan">
      <formula>AI28</formula>
    </cfRule>
  </conditionalFormatting>
  <conditionalFormatting sqref="AI28">
    <cfRule type="cellIs" dxfId="737" priority="1276" operator="lessThan">
      <formula>AH28</formula>
    </cfRule>
    <cfRule type="expression" dxfId="736" priority="1277">
      <formula>AI28&gt;5*AH28</formula>
    </cfRule>
  </conditionalFormatting>
  <conditionalFormatting sqref="AH28">
    <cfRule type="cellIs" dxfId="735" priority="1275" operator="greaterThan">
      <formula>AI28</formula>
    </cfRule>
  </conditionalFormatting>
  <conditionalFormatting sqref="AH28">
    <cfRule type="cellIs" dxfId="734" priority="1274" operator="greaterThan">
      <formula>AI28</formula>
    </cfRule>
  </conditionalFormatting>
  <conditionalFormatting sqref="AH28">
    <cfRule type="cellIs" dxfId="733" priority="1273" operator="greaterThan">
      <formula>AI28</formula>
    </cfRule>
  </conditionalFormatting>
  <conditionalFormatting sqref="AH28">
    <cfRule type="cellIs" dxfId="732" priority="1272" operator="greaterThan">
      <formula>AI28</formula>
    </cfRule>
  </conditionalFormatting>
  <conditionalFormatting sqref="AH28">
    <cfRule type="cellIs" dxfId="731" priority="1271" operator="greaterThan">
      <formula>AI28</formula>
    </cfRule>
  </conditionalFormatting>
  <conditionalFormatting sqref="AH28">
    <cfRule type="cellIs" dxfId="730" priority="1270" operator="greaterThan">
      <formula>AI28</formula>
    </cfRule>
  </conditionalFormatting>
  <conditionalFormatting sqref="AH28">
    <cfRule type="cellIs" dxfId="729" priority="1269" operator="greaterThan">
      <formula>AI28</formula>
    </cfRule>
  </conditionalFormatting>
  <conditionalFormatting sqref="AH28">
    <cfRule type="cellIs" dxfId="728" priority="1268" operator="greaterThan">
      <formula>AI28</formula>
    </cfRule>
  </conditionalFormatting>
  <conditionalFormatting sqref="AH28">
    <cfRule type="cellIs" dxfId="727" priority="1267" operator="greaterThan">
      <formula>AI28</formula>
    </cfRule>
  </conditionalFormatting>
  <conditionalFormatting sqref="AH28">
    <cfRule type="cellIs" dxfId="726" priority="1266" operator="greaterThan">
      <formula>AI28</formula>
    </cfRule>
  </conditionalFormatting>
  <conditionalFormatting sqref="AH28">
    <cfRule type="cellIs" dxfId="725" priority="1265" operator="greaterThan">
      <formula>AI28</formula>
    </cfRule>
  </conditionalFormatting>
  <conditionalFormatting sqref="AI28">
    <cfRule type="cellIs" dxfId="724" priority="1263" operator="lessThan">
      <formula>AH28</formula>
    </cfRule>
    <cfRule type="expression" dxfId="723" priority="1264">
      <formula>AI28&gt;5*AH28</formula>
    </cfRule>
  </conditionalFormatting>
  <conditionalFormatting sqref="AH28">
    <cfRule type="cellIs" dxfId="722" priority="1262" operator="greaterThan">
      <formula>AI28</formula>
    </cfRule>
  </conditionalFormatting>
  <conditionalFormatting sqref="AH28">
    <cfRule type="cellIs" dxfId="721" priority="1261" operator="greaterThan">
      <formula>AI28</formula>
    </cfRule>
  </conditionalFormatting>
  <conditionalFormatting sqref="AH28">
    <cfRule type="cellIs" dxfId="720" priority="1260" operator="greaterThan">
      <formula>AI28</formula>
    </cfRule>
  </conditionalFormatting>
  <conditionalFormatting sqref="AH28">
    <cfRule type="cellIs" dxfId="719" priority="1259" operator="greaterThan">
      <formula>AI28</formula>
    </cfRule>
  </conditionalFormatting>
  <conditionalFormatting sqref="AH28">
    <cfRule type="cellIs" dxfId="718" priority="1258" operator="greaterThan">
      <formula>AI28</formula>
    </cfRule>
  </conditionalFormatting>
  <conditionalFormatting sqref="AH28">
    <cfRule type="cellIs" dxfId="717" priority="1257" operator="greaterThan">
      <formula>AI28</formula>
    </cfRule>
  </conditionalFormatting>
  <conditionalFormatting sqref="AH28">
    <cfRule type="cellIs" dxfId="716" priority="1256" operator="greaterThan">
      <formula>AI28</formula>
    </cfRule>
  </conditionalFormatting>
  <conditionalFormatting sqref="AI28">
    <cfRule type="cellIs" dxfId="715" priority="1254" operator="lessThan">
      <formula>AH28</formula>
    </cfRule>
    <cfRule type="expression" dxfId="714" priority="1255">
      <formula>AI28&gt;5*AH28</formula>
    </cfRule>
  </conditionalFormatting>
  <conditionalFormatting sqref="AH28">
    <cfRule type="cellIs" dxfId="713" priority="1253" operator="greaterThan">
      <formula>AI28</formula>
    </cfRule>
  </conditionalFormatting>
  <conditionalFormatting sqref="AH28">
    <cfRule type="cellIs" dxfId="712" priority="1252" operator="greaterThan">
      <formula>AI28</formula>
    </cfRule>
  </conditionalFormatting>
  <conditionalFormatting sqref="AH28">
    <cfRule type="cellIs" dxfId="711" priority="1251" operator="greaterThan">
      <formula>AI28</formula>
    </cfRule>
  </conditionalFormatting>
  <conditionalFormatting sqref="AH28">
    <cfRule type="cellIs" dxfId="710" priority="1250" operator="greaterThan">
      <formula>AI28</formula>
    </cfRule>
  </conditionalFormatting>
  <conditionalFormatting sqref="AH28">
    <cfRule type="cellIs" dxfId="709" priority="1249" operator="greaterThan">
      <formula>AI28</formula>
    </cfRule>
  </conditionalFormatting>
  <conditionalFormatting sqref="AH28">
    <cfRule type="cellIs" dxfId="708" priority="1248" operator="greaterThan">
      <formula>AI28</formula>
    </cfRule>
  </conditionalFormatting>
  <conditionalFormatting sqref="AH28">
    <cfRule type="cellIs" dxfId="707" priority="1247" operator="greaterThan">
      <formula>AI28</formula>
    </cfRule>
  </conditionalFormatting>
  <conditionalFormatting sqref="AH28">
    <cfRule type="cellIs" dxfId="706" priority="1246" operator="greaterThan">
      <formula>AI28</formula>
    </cfRule>
  </conditionalFormatting>
  <conditionalFormatting sqref="AH28">
    <cfRule type="cellIs" dxfId="705" priority="1245" operator="greaterThan">
      <formula>AI28</formula>
    </cfRule>
  </conditionalFormatting>
  <conditionalFormatting sqref="AI28">
    <cfRule type="cellIs" dxfId="704" priority="1243" operator="lessThan">
      <formula>AH28</formula>
    </cfRule>
    <cfRule type="expression" dxfId="703" priority="1244">
      <formula>AI28&gt;5*AH28</formula>
    </cfRule>
  </conditionalFormatting>
  <conditionalFormatting sqref="AI28">
    <cfRule type="cellIs" dxfId="702" priority="1241" operator="lessThan">
      <formula>AH28</formula>
    </cfRule>
    <cfRule type="expression" dxfId="701" priority="1242">
      <formula>AI28&gt;5*AH28</formula>
    </cfRule>
  </conditionalFormatting>
  <conditionalFormatting sqref="AH17:AH21">
    <cfRule type="cellIs" dxfId="700" priority="1240" operator="greaterThan">
      <formula>AI17</formula>
    </cfRule>
  </conditionalFormatting>
  <conditionalFormatting sqref="AH17:AH21">
    <cfRule type="cellIs" dxfId="699" priority="1239" operator="greaterThan">
      <formula>AI17</formula>
    </cfRule>
  </conditionalFormatting>
  <conditionalFormatting sqref="AH17:AH21">
    <cfRule type="cellIs" dxfId="698" priority="1238" operator="greaterThan">
      <formula>AI17</formula>
    </cfRule>
  </conditionalFormatting>
  <conditionalFormatting sqref="AH17:AH21">
    <cfRule type="cellIs" dxfId="697" priority="1237" operator="greaterThan">
      <formula>AI17</formula>
    </cfRule>
  </conditionalFormatting>
  <conditionalFormatting sqref="AH17:AH21">
    <cfRule type="cellIs" dxfId="696" priority="1236" operator="greaterThan">
      <formula>AI17</formula>
    </cfRule>
  </conditionalFormatting>
  <conditionalFormatting sqref="AH17:AH21">
    <cfRule type="cellIs" dxfId="695" priority="1235" operator="greaterThan">
      <formula>AI17</formula>
    </cfRule>
  </conditionalFormatting>
  <conditionalFormatting sqref="AH17:AH21">
    <cfRule type="cellIs" dxfId="694" priority="1234" operator="greaterThan">
      <formula>AI17</formula>
    </cfRule>
  </conditionalFormatting>
  <conditionalFormatting sqref="AH17:AH21">
    <cfRule type="cellIs" dxfId="693" priority="1233" operator="greaterThan">
      <formula>AI17</formula>
    </cfRule>
  </conditionalFormatting>
  <conditionalFormatting sqref="AH17:AH21">
    <cfRule type="cellIs" dxfId="692" priority="1232" operator="greaterThan">
      <formula>AI17</formula>
    </cfRule>
  </conditionalFormatting>
  <conditionalFormatting sqref="AH17:AH21">
    <cfRule type="cellIs" dxfId="691" priority="1231" operator="greaterThan">
      <formula>AI17</formula>
    </cfRule>
  </conditionalFormatting>
  <conditionalFormatting sqref="AH17:AH21">
    <cfRule type="cellIs" dxfId="690" priority="1230" operator="greaterThan">
      <formula>AI17</formula>
    </cfRule>
  </conditionalFormatting>
  <conditionalFormatting sqref="AI17:AI21">
    <cfRule type="cellIs" dxfId="689" priority="1228" operator="lessThan">
      <formula>AH17</formula>
    </cfRule>
    <cfRule type="expression" dxfId="688" priority="1229">
      <formula>AI17&gt;5*AH17</formula>
    </cfRule>
  </conditionalFormatting>
  <conditionalFormatting sqref="AH17:AH21">
    <cfRule type="cellIs" dxfId="687" priority="1227" operator="greaterThan">
      <formula>AI17</formula>
    </cfRule>
  </conditionalFormatting>
  <conditionalFormatting sqref="AH17:AH21">
    <cfRule type="cellIs" dxfId="686" priority="1226" operator="greaterThan">
      <formula>AI17</formula>
    </cfRule>
  </conditionalFormatting>
  <conditionalFormatting sqref="AH17:AH21">
    <cfRule type="cellIs" dxfId="685" priority="1225" operator="greaterThan">
      <formula>AI17</formula>
    </cfRule>
  </conditionalFormatting>
  <conditionalFormatting sqref="AH17:AH21">
    <cfRule type="cellIs" dxfId="684" priority="1224" operator="greaterThan">
      <formula>AI17</formula>
    </cfRule>
  </conditionalFormatting>
  <conditionalFormatting sqref="AH17:AH21">
    <cfRule type="cellIs" dxfId="683" priority="1223" operator="greaterThan">
      <formula>AI17</formula>
    </cfRule>
  </conditionalFormatting>
  <conditionalFormatting sqref="AH17:AH21">
    <cfRule type="cellIs" dxfId="682" priority="1222" operator="greaterThan">
      <formula>AI17</formula>
    </cfRule>
  </conditionalFormatting>
  <conditionalFormatting sqref="AH17:AH21">
    <cfRule type="cellIs" dxfId="681" priority="1221" operator="greaterThan">
      <formula>AI17</formula>
    </cfRule>
  </conditionalFormatting>
  <conditionalFormatting sqref="AH17:AH21">
    <cfRule type="cellIs" dxfId="680" priority="1220" operator="greaterThan">
      <formula>AI17</formula>
    </cfRule>
  </conditionalFormatting>
  <conditionalFormatting sqref="AH17:AH21">
    <cfRule type="cellIs" dxfId="679" priority="1219" operator="greaterThan">
      <formula>AI17</formula>
    </cfRule>
  </conditionalFormatting>
  <conditionalFormatting sqref="AH17:AH21">
    <cfRule type="cellIs" dxfId="678" priority="1218" operator="greaterThan">
      <formula>AI17</formula>
    </cfRule>
  </conditionalFormatting>
  <conditionalFormatting sqref="AH17:AH21">
    <cfRule type="cellIs" dxfId="677" priority="1217" operator="greaterThan">
      <formula>AI17</formula>
    </cfRule>
  </conditionalFormatting>
  <conditionalFormatting sqref="AH17:AH21">
    <cfRule type="cellIs" dxfId="676" priority="1216" operator="greaterThan">
      <formula>AI17</formula>
    </cfRule>
  </conditionalFormatting>
  <conditionalFormatting sqref="AH17:AH21">
    <cfRule type="cellIs" dxfId="675" priority="1215" operator="greaterThan">
      <formula>AI17</formula>
    </cfRule>
  </conditionalFormatting>
  <conditionalFormatting sqref="AH17:AH21">
    <cfRule type="cellIs" dxfId="674" priority="1214" operator="greaterThan">
      <formula>AI17</formula>
    </cfRule>
  </conditionalFormatting>
  <conditionalFormatting sqref="AH17:AH21">
    <cfRule type="cellIs" dxfId="673" priority="1213" operator="greaterThan">
      <formula>AI17</formula>
    </cfRule>
  </conditionalFormatting>
  <conditionalFormatting sqref="AH17:AH21">
    <cfRule type="cellIs" dxfId="672" priority="1212" operator="greaterThan">
      <formula>AI17</formula>
    </cfRule>
  </conditionalFormatting>
  <conditionalFormatting sqref="AH17:AH21">
    <cfRule type="cellIs" dxfId="671" priority="1211" operator="greaterThan">
      <formula>AI17</formula>
    </cfRule>
  </conditionalFormatting>
  <conditionalFormatting sqref="AH17:AH21">
    <cfRule type="cellIs" dxfId="670" priority="1210" operator="greaterThan">
      <formula>AI17</formula>
    </cfRule>
  </conditionalFormatting>
  <conditionalFormatting sqref="AH17:AH21">
    <cfRule type="cellIs" dxfId="669" priority="1209" operator="greaterThan">
      <formula>AI17</formula>
    </cfRule>
  </conditionalFormatting>
  <conditionalFormatting sqref="AH17:AH21">
    <cfRule type="cellIs" dxfId="668" priority="1208" operator="greaterThan">
      <formula>AI17</formula>
    </cfRule>
  </conditionalFormatting>
  <conditionalFormatting sqref="AH17:AH21">
    <cfRule type="cellIs" dxfId="667" priority="1207" operator="greaterThan">
      <formula>AI17</formula>
    </cfRule>
  </conditionalFormatting>
  <conditionalFormatting sqref="AH17:AH21">
    <cfRule type="cellIs" dxfId="666" priority="1206" operator="greaterThan">
      <formula>AI17</formula>
    </cfRule>
  </conditionalFormatting>
  <conditionalFormatting sqref="AH17:AH21">
    <cfRule type="cellIs" dxfId="665" priority="1205" operator="greaterThan">
      <formula>AI17</formula>
    </cfRule>
  </conditionalFormatting>
  <conditionalFormatting sqref="AH17:AH21">
    <cfRule type="cellIs" dxfId="664" priority="1204" operator="greaterThan">
      <formula>AI17</formula>
    </cfRule>
  </conditionalFormatting>
  <conditionalFormatting sqref="AI17:AI21">
    <cfRule type="cellIs" dxfId="663" priority="1202" operator="lessThan">
      <formula>AH17</formula>
    </cfRule>
    <cfRule type="expression" dxfId="662" priority="1203">
      <formula>AI17&gt;5*AH17</formula>
    </cfRule>
  </conditionalFormatting>
  <conditionalFormatting sqref="AH17:AH21">
    <cfRule type="cellIs" dxfId="661" priority="1201" operator="greaterThan">
      <formula>AI17</formula>
    </cfRule>
  </conditionalFormatting>
  <conditionalFormatting sqref="AH17:AH21">
    <cfRule type="cellIs" dxfId="660" priority="1200" operator="greaterThan">
      <formula>AI17</formula>
    </cfRule>
  </conditionalFormatting>
  <conditionalFormatting sqref="AH17:AH21">
    <cfRule type="cellIs" dxfId="659" priority="1199" operator="greaterThan">
      <formula>AI17</formula>
    </cfRule>
  </conditionalFormatting>
  <conditionalFormatting sqref="AH17:AH21">
    <cfRule type="cellIs" dxfId="658" priority="1198" operator="greaterThan">
      <formula>AI17</formula>
    </cfRule>
  </conditionalFormatting>
  <conditionalFormatting sqref="AH17:AH21">
    <cfRule type="cellIs" dxfId="657" priority="1197" operator="greaterThan">
      <formula>AI17</formula>
    </cfRule>
  </conditionalFormatting>
  <conditionalFormatting sqref="AH17:AH21">
    <cfRule type="cellIs" dxfId="656" priority="1196" operator="greaterThan">
      <formula>AI17</formula>
    </cfRule>
  </conditionalFormatting>
  <conditionalFormatting sqref="AH17:AH21">
    <cfRule type="cellIs" dxfId="655" priority="1195" operator="greaterThan">
      <formula>AI17</formula>
    </cfRule>
  </conditionalFormatting>
  <conditionalFormatting sqref="AH17:AH21">
    <cfRule type="cellIs" dxfId="654" priority="1194" operator="greaterThan">
      <formula>AI17</formula>
    </cfRule>
  </conditionalFormatting>
  <conditionalFormatting sqref="AH17:AH21">
    <cfRule type="cellIs" dxfId="653" priority="1193" operator="greaterThan">
      <formula>AI17</formula>
    </cfRule>
  </conditionalFormatting>
  <conditionalFormatting sqref="AH17:AH21">
    <cfRule type="cellIs" dxfId="652" priority="1192" operator="greaterThan">
      <formula>AI17</formula>
    </cfRule>
  </conditionalFormatting>
  <conditionalFormatting sqref="AH17:AH21">
    <cfRule type="cellIs" dxfId="651" priority="1191" operator="greaterThan">
      <formula>AI17</formula>
    </cfRule>
  </conditionalFormatting>
  <conditionalFormatting sqref="AI17:AI21">
    <cfRule type="cellIs" dxfId="650" priority="1189" operator="lessThan">
      <formula>AH17</formula>
    </cfRule>
    <cfRule type="expression" dxfId="649" priority="1190">
      <formula>AI17&gt;5*AH17</formula>
    </cfRule>
  </conditionalFormatting>
  <conditionalFormatting sqref="AH17:AH21">
    <cfRule type="cellIs" dxfId="648" priority="1188" operator="greaterThan">
      <formula>AI17</formula>
    </cfRule>
  </conditionalFormatting>
  <conditionalFormatting sqref="AH17:AH21">
    <cfRule type="cellIs" dxfId="647" priority="1187" operator="greaterThan">
      <formula>AI17</formula>
    </cfRule>
  </conditionalFormatting>
  <conditionalFormatting sqref="AH17:AH21">
    <cfRule type="cellIs" dxfId="646" priority="1186" operator="greaterThan">
      <formula>AI17</formula>
    </cfRule>
  </conditionalFormatting>
  <conditionalFormatting sqref="AH17:AH21">
    <cfRule type="cellIs" dxfId="645" priority="1185" operator="greaterThan">
      <formula>AI17</formula>
    </cfRule>
  </conditionalFormatting>
  <conditionalFormatting sqref="AH17:AH21">
    <cfRule type="cellIs" dxfId="644" priority="1184" operator="greaterThan">
      <formula>AI17</formula>
    </cfRule>
  </conditionalFormatting>
  <conditionalFormatting sqref="AH17:AH21">
    <cfRule type="cellIs" dxfId="643" priority="1183" operator="greaterThan">
      <formula>AI17</formula>
    </cfRule>
  </conditionalFormatting>
  <conditionalFormatting sqref="AH17:AH21">
    <cfRule type="cellIs" dxfId="642" priority="1182" operator="greaterThan">
      <formula>AI17</formula>
    </cfRule>
  </conditionalFormatting>
  <conditionalFormatting sqref="AI17:AI21">
    <cfRule type="cellIs" dxfId="641" priority="1180" operator="lessThan">
      <formula>AH17</formula>
    </cfRule>
    <cfRule type="expression" dxfId="640" priority="1181">
      <formula>AI17&gt;5*AH17</formula>
    </cfRule>
  </conditionalFormatting>
  <conditionalFormatting sqref="AH17:AH21">
    <cfRule type="cellIs" dxfId="639" priority="1179" operator="greaterThan">
      <formula>AI17</formula>
    </cfRule>
  </conditionalFormatting>
  <conditionalFormatting sqref="AH17:AH21">
    <cfRule type="cellIs" dxfId="638" priority="1178" operator="greaterThan">
      <formula>AI17</formula>
    </cfRule>
  </conditionalFormatting>
  <conditionalFormatting sqref="AH17:AH21">
    <cfRule type="cellIs" dxfId="637" priority="1177" operator="greaterThan">
      <formula>AI17</formula>
    </cfRule>
  </conditionalFormatting>
  <conditionalFormatting sqref="AH17:AH21">
    <cfRule type="cellIs" dxfId="636" priority="1176" operator="greaterThan">
      <formula>AI17</formula>
    </cfRule>
  </conditionalFormatting>
  <conditionalFormatting sqref="AH17:AH21">
    <cfRule type="cellIs" dxfId="635" priority="1175" operator="greaterThan">
      <formula>AI17</formula>
    </cfRule>
  </conditionalFormatting>
  <conditionalFormatting sqref="AH17:AH21">
    <cfRule type="cellIs" dxfId="634" priority="1174" operator="greaterThan">
      <formula>AI17</formula>
    </cfRule>
  </conditionalFormatting>
  <conditionalFormatting sqref="AH17:AH21">
    <cfRule type="cellIs" dxfId="633" priority="1173" operator="greaterThan">
      <formula>AI17</formula>
    </cfRule>
  </conditionalFormatting>
  <conditionalFormatting sqref="AH17:AH21">
    <cfRule type="cellIs" dxfId="632" priority="1172" operator="greaterThan">
      <formula>AI17</formula>
    </cfRule>
  </conditionalFormatting>
  <conditionalFormatting sqref="AH17:AH21">
    <cfRule type="cellIs" dxfId="631" priority="1171" operator="greaterThan">
      <formula>AI17</formula>
    </cfRule>
  </conditionalFormatting>
  <conditionalFormatting sqref="AI17:AI21">
    <cfRule type="cellIs" dxfId="630" priority="1169" operator="lessThan">
      <formula>AH17</formula>
    </cfRule>
    <cfRule type="expression" dxfId="629" priority="1170">
      <formula>AI17&gt;5*AH17</formula>
    </cfRule>
  </conditionalFormatting>
  <conditionalFormatting sqref="AI17:AI21">
    <cfRule type="cellIs" dxfId="628" priority="1167" operator="lessThan">
      <formula>AH17</formula>
    </cfRule>
    <cfRule type="expression" dxfId="627" priority="1168">
      <formula>AI17&gt;5*AH17</formula>
    </cfRule>
  </conditionalFormatting>
  <conditionalFormatting sqref="AJ17">
    <cfRule type="cellIs" dxfId="626" priority="1166" operator="greaterThan">
      <formula>AK17</formula>
    </cfRule>
  </conditionalFormatting>
  <conditionalFormatting sqref="AJ6:AJ17 AJ24 AJ32:AJ45 AJ26">
    <cfRule type="cellIs" dxfId="625" priority="1165" operator="greaterThan">
      <formula>AK6</formula>
    </cfRule>
  </conditionalFormatting>
  <conditionalFormatting sqref="AJ17">
    <cfRule type="cellIs" dxfId="624" priority="1163" operator="greaterThan">
      <formula>AK17</formula>
    </cfRule>
  </conditionalFormatting>
  <conditionalFormatting sqref="AJ17">
    <cfRule type="cellIs" dxfId="623" priority="1162" operator="greaterThan">
      <formula>AK17</formula>
    </cfRule>
  </conditionalFormatting>
  <conditionalFormatting sqref="AJ17">
    <cfRule type="cellIs" dxfId="622" priority="1161" operator="greaterThan">
      <formula>AK17</formula>
    </cfRule>
  </conditionalFormatting>
  <conditionalFormatting sqref="AJ17">
    <cfRule type="cellIs" dxfId="621" priority="1160" operator="greaterThan">
      <formula>AK17</formula>
    </cfRule>
  </conditionalFormatting>
  <conditionalFormatting sqref="AJ17">
    <cfRule type="cellIs" dxfId="620" priority="1159" operator="greaterThan">
      <formula>AK17</formula>
    </cfRule>
  </conditionalFormatting>
  <conditionalFormatting sqref="AJ17">
    <cfRule type="cellIs" dxfId="619" priority="1158" operator="greaterThan">
      <formula>AK17</formula>
    </cfRule>
  </conditionalFormatting>
  <conditionalFormatting sqref="AJ17">
    <cfRule type="cellIs" dxfId="618" priority="1157" operator="greaterThan">
      <formula>AK17</formula>
    </cfRule>
  </conditionalFormatting>
  <conditionalFormatting sqref="AJ17">
    <cfRule type="cellIs" dxfId="617" priority="1156" operator="greaterThan">
      <formula>AK17</formula>
    </cfRule>
  </conditionalFormatting>
  <conditionalFormatting sqref="AJ17">
    <cfRule type="cellIs" dxfId="616" priority="1155" operator="greaterThan">
      <formula>AK17</formula>
    </cfRule>
  </conditionalFormatting>
  <conditionalFormatting sqref="AJ6:AJ17 AJ24 AJ32:AJ45 AJ26">
    <cfRule type="cellIs" dxfId="615" priority="1150" operator="greaterThan">
      <formula>AK6</formula>
    </cfRule>
  </conditionalFormatting>
  <conditionalFormatting sqref="AJ6:AJ17 AJ24 AJ32:AJ45 AJ26">
    <cfRule type="cellIs" dxfId="614" priority="1149" operator="greaterThan">
      <formula>AK6</formula>
    </cfRule>
  </conditionalFormatting>
  <conditionalFormatting sqref="AJ6:AJ17 AJ24 AJ32:AJ45 AJ26">
    <cfRule type="cellIs" dxfId="613" priority="1148" operator="greaterThan">
      <formula>AK6</formula>
    </cfRule>
  </conditionalFormatting>
  <conditionalFormatting sqref="AJ6:AJ17 AJ24 AJ32:AJ45 AJ26">
    <cfRule type="cellIs" dxfId="612" priority="1147" operator="greaterThan">
      <formula>AK6</formula>
    </cfRule>
  </conditionalFormatting>
  <conditionalFormatting sqref="AJ6:AJ17 AJ24 AJ32:AJ45 AJ26">
    <cfRule type="cellIs" dxfId="611" priority="1146" operator="greaterThan">
      <formula>AK6</formula>
    </cfRule>
  </conditionalFormatting>
  <conditionalFormatting sqref="AJ6:AJ17 AJ24 AJ32:AJ45 AJ26">
    <cfRule type="cellIs" dxfId="610" priority="1145" operator="greaterThan">
      <formula>AK6</formula>
    </cfRule>
  </conditionalFormatting>
  <conditionalFormatting sqref="AJ6:AJ17 AJ24 AJ32:AJ45 AJ26">
    <cfRule type="cellIs" dxfId="609" priority="1144" operator="greaterThan">
      <formula>AK6</formula>
    </cfRule>
  </conditionalFormatting>
  <conditionalFormatting sqref="AJ6:AJ17 AJ24 AJ32:AJ45 AJ26">
    <cfRule type="cellIs" dxfId="608" priority="1143" operator="greaterThan">
      <formula>AK6</formula>
    </cfRule>
  </conditionalFormatting>
  <conditionalFormatting sqref="AJ6:AJ17 AJ24 AJ32:AJ45 AJ26">
    <cfRule type="cellIs" dxfId="607" priority="1142" operator="greaterThan">
      <formula>AK6</formula>
    </cfRule>
  </conditionalFormatting>
  <conditionalFormatting sqref="AJ6">
    <cfRule type="cellIs" dxfId="606" priority="1141" operator="greaterThan">
      <formula>AK6</formula>
    </cfRule>
  </conditionalFormatting>
  <conditionalFormatting sqref="AJ8">
    <cfRule type="cellIs" dxfId="605" priority="1140" operator="greaterThan">
      <formula>AK8</formula>
    </cfRule>
  </conditionalFormatting>
  <conditionalFormatting sqref="AJ9">
    <cfRule type="cellIs" dxfId="604" priority="1139" operator="greaterThan">
      <formula>AK9</formula>
    </cfRule>
  </conditionalFormatting>
  <conditionalFormatting sqref="AJ7">
    <cfRule type="cellIs" dxfId="603" priority="1138" operator="greaterThan">
      <formula>AK7</formula>
    </cfRule>
  </conditionalFormatting>
  <conditionalFormatting sqref="AJ10">
    <cfRule type="cellIs" dxfId="602" priority="1137" operator="greaterThan">
      <formula>AK10</formula>
    </cfRule>
  </conditionalFormatting>
  <conditionalFormatting sqref="AJ11">
    <cfRule type="cellIs" dxfId="601" priority="1136" operator="greaterThan">
      <formula>AK11</formula>
    </cfRule>
  </conditionalFormatting>
  <conditionalFormatting sqref="AJ12">
    <cfRule type="cellIs" dxfId="600" priority="1135" operator="greaterThan">
      <formula>AK12</formula>
    </cfRule>
  </conditionalFormatting>
  <conditionalFormatting sqref="AJ13">
    <cfRule type="cellIs" dxfId="599" priority="1134" operator="greaterThan">
      <formula>AK13</formula>
    </cfRule>
  </conditionalFormatting>
  <conditionalFormatting sqref="AJ14">
    <cfRule type="cellIs" dxfId="598" priority="1133" operator="greaterThan">
      <formula>AK14</formula>
    </cfRule>
  </conditionalFormatting>
  <conditionalFormatting sqref="AJ15">
    <cfRule type="cellIs" dxfId="597" priority="1132" operator="greaterThan">
      <formula>AK15</formula>
    </cfRule>
  </conditionalFormatting>
  <conditionalFormatting sqref="AJ16">
    <cfRule type="cellIs" dxfId="596" priority="1131" operator="greaterThan">
      <formula>AK16</formula>
    </cfRule>
  </conditionalFormatting>
  <conditionalFormatting sqref="AJ17">
    <cfRule type="cellIs" dxfId="595" priority="1130" operator="greaterThan">
      <formula>AK17</formula>
    </cfRule>
  </conditionalFormatting>
  <conditionalFormatting sqref="AJ24">
    <cfRule type="cellIs" dxfId="594" priority="1123" operator="greaterThan">
      <formula>AK24</formula>
    </cfRule>
  </conditionalFormatting>
  <conditionalFormatting sqref="AJ26">
    <cfRule type="cellIs" dxfId="593" priority="1121" operator="greaterThan">
      <formula>AK26</formula>
    </cfRule>
  </conditionalFormatting>
  <conditionalFormatting sqref="AJ32:AJ44">
    <cfRule type="cellIs" dxfId="592" priority="1115" operator="greaterThan">
      <formula>AK32</formula>
    </cfRule>
  </conditionalFormatting>
  <conditionalFormatting sqref="AJ33">
    <cfRule type="cellIs" dxfId="591" priority="1114" operator="greaterThan">
      <formula>AK33</formula>
    </cfRule>
  </conditionalFormatting>
  <conditionalFormatting sqref="AJ34">
    <cfRule type="cellIs" dxfId="590" priority="1113" operator="greaterThan">
      <formula>AK34</formula>
    </cfRule>
  </conditionalFormatting>
  <conditionalFormatting sqref="AJ35">
    <cfRule type="cellIs" dxfId="589" priority="1112" operator="greaterThan">
      <formula>AK35</formula>
    </cfRule>
  </conditionalFormatting>
  <conditionalFormatting sqref="AJ36">
    <cfRule type="cellIs" dxfId="588" priority="1111" operator="greaterThan">
      <formula>AK36</formula>
    </cfRule>
  </conditionalFormatting>
  <conditionalFormatting sqref="AJ37">
    <cfRule type="cellIs" dxfId="587" priority="1110" operator="greaterThan">
      <formula>AK37</formula>
    </cfRule>
  </conditionalFormatting>
  <conditionalFormatting sqref="AJ38">
    <cfRule type="cellIs" dxfId="586" priority="1109" operator="greaterThan">
      <formula>AK38</formula>
    </cfRule>
  </conditionalFormatting>
  <conditionalFormatting sqref="AJ39">
    <cfRule type="cellIs" dxfId="585" priority="1108" operator="greaterThan">
      <formula>AK39</formula>
    </cfRule>
  </conditionalFormatting>
  <conditionalFormatting sqref="AJ40">
    <cfRule type="cellIs" dxfId="584" priority="1107" operator="greaterThan">
      <formula>AK40</formula>
    </cfRule>
  </conditionalFormatting>
  <conditionalFormatting sqref="AJ41">
    <cfRule type="cellIs" dxfId="583" priority="1106" operator="greaterThan">
      <formula>AK41</formula>
    </cfRule>
  </conditionalFormatting>
  <conditionalFormatting sqref="AJ42">
    <cfRule type="cellIs" dxfId="582" priority="1105" operator="greaterThan">
      <formula>AK42</formula>
    </cfRule>
  </conditionalFormatting>
  <conditionalFormatting sqref="AJ43">
    <cfRule type="cellIs" dxfId="581" priority="1104" operator="greaterThan">
      <formula>AK43</formula>
    </cfRule>
  </conditionalFormatting>
  <conditionalFormatting sqref="AJ44">
    <cfRule type="cellIs" dxfId="580" priority="1103" operator="greaterThan">
      <formula>AK44</formula>
    </cfRule>
  </conditionalFormatting>
  <conditionalFormatting sqref="AJ45">
    <cfRule type="cellIs" dxfId="579" priority="1102" operator="greaterThan">
      <formula>AK45</formula>
    </cfRule>
  </conditionalFormatting>
  <conditionalFormatting sqref="AJ17">
    <cfRule type="cellIs" dxfId="578" priority="1089" operator="greaterThan">
      <formula>AK17</formula>
    </cfRule>
  </conditionalFormatting>
  <conditionalFormatting sqref="AJ17">
    <cfRule type="cellIs" dxfId="577" priority="1088" operator="greaterThan">
      <formula>AK17</formula>
    </cfRule>
  </conditionalFormatting>
  <conditionalFormatting sqref="AJ17">
    <cfRule type="cellIs" dxfId="576" priority="1087" operator="greaterThan">
      <formula>AK17</formula>
    </cfRule>
  </conditionalFormatting>
  <conditionalFormatting sqref="AJ17">
    <cfRule type="cellIs" dxfId="575" priority="1086" operator="greaterThan">
      <formula>AK17</formula>
    </cfRule>
  </conditionalFormatting>
  <conditionalFormatting sqref="AJ17">
    <cfRule type="cellIs" dxfId="574" priority="1085" operator="greaterThan">
      <formula>AK17</formula>
    </cfRule>
  </conditionalFormatting>
  <conditionalFormatting sqref="AJ17">
    <cfRule type="cellIs" dxfId="573" priority="1084" operator="greaterThan">
      <formula>AK17</formula>
    </cfRule>
  </conditionalFormatting>
  <conditionalFormatting sqref="AJ32:AJ44">
    <cfRule type="cellIs" dxfId="572" priority="1065" operator="greaterThan">
      <formula>AK32</formula>
    </cfRule>
  </conditionalFormatting>
  <conditionalFormatting sqref="AJ32:AJ44">
    <cfRule type="cellIs" dxfId="571" priority="1064" operator="greaterThan">
      <formula>AK32</formula>
    </cfRule>
  </conditionalFormatting>
  <conditionalFormatting sqref="AJ32:AJ44">
    <cfRule type="cellIs" dxfId="570" priority="1063" operator="greaterThan">
      <formula>AK32</formula>
    </cfRule>
  </conditionalFormatting>
  <conditionalFormatting sqref="AK17">
    <cfRule type="cellIs" dxfId="569" priority="1061" operator="lessThan">
      <formula>AJ17</formula>
    </cfRule>
    <cfRule type="expression" dxfId="568" priority="1062">
      <formula>AK17&gt;5*AJ17</formula>
    </cfRule>
  </conditionalFormatting>
  <conditionalFormatting sqref="AK6:AK17 AK24 AK32:AK45 AK26">
    <cfRule type="cellIs" dxfId="567" priority="1059" operator="lessThan">
      <formula>AJ6</formula>
    </cfRule>
    <cfRule type="expression" dxfId="566" priority="1060">
      <formula>AK6&gt;5*AJ6</formula>
    </cfRule>
  </conditionalFormatting>
  <conditionalFormatting sqref="AJ32:AJ44">
    <cfRule type="cellIs" dxfId="565" priority="760" operator="greaterThan">
      <formula>AK32</formula>
    </cfRule>
  </conditionalFormatting>
  <conditionalFormatting sqref="AJ32:AJ44">
    <cfRule type="cellIs" dxfId="564" priority="759" operator="greaterThan">
      <formula>AK32</formula>
    </cfRule>
  </conditionalFormatting>
  <conditionalFormatting sqref="AJ32:AJ44">
    <cfRule type="cellIs" dxfId="563" priority="758" operator="greaterThan">
      <formula>AK32</formula>
    </cfRule>
  </conditionalFormatting>
  <conditionalFormatting sqref="AJ32:AJ44">
    <cfRule type="cellIs" dxfId="562" priority="757" operator="greaterThan">
      <formula>AK32</formula>
    </cfRule>
  </conditionalFormatting>
  <conditionalFormatting sqref="AJ32:AJ44">
    <cfRule type="cellIs" dxfId="561" priority="756" operator="greaterThan">
      <formula>AK32</formula>
    </cfRule>
  </conditionalFormatting>
  <conditionalFormatting sqref="AJ32:AJ44">
    <cfRule type="cellIs" dxfId="560" priority="755" operator="greaterThan">
      <formula>AK32</formula>
    </cfRule>
  </conditionalFormatting>
  <conditionalFormatting sqref="AJ32:AJ44">
    <cfRule type="cellIs" dxfId="559" priority="754" operator="greaterThan">
      <formula>AK32</formula>
    </cfRule>
  </conditionalFormatting>
  <conditionalFormatting sqref="AJ32:AJ44">
    <cfRule type="cellIs" dxfId="558" priority="753" operator="greaterThan">
      <formula>AK32</formula>
    </cfRule>
  </conditionalFormatting>
  <conditionalFormatting sqref="AJ32:AJ44">
    <cfRule type="cellIs" dxfId="557" priority="752" operator="greaterThan">
      <formula>AK32</formula>
    </cfRule>
  </conditionalFormatting>
  <conditionalFormatting sqref="AJ32:AJ44">
    <cfRule type="cellIs" dxfId="556" priority="751" operator="greaterThan">
      <formula>AK32</formula>
    </cfRule>
  </conditionalFormatting>
  <conditionalFormatting sqref="AJ32:AJ44">
    <cfRule type="cellIs" dxfId="555" priority="750" operator="greaterThan">
      <formula>AK32</formula>
    </cfRule>
  </conditionalFormatting>
  <conditionalFormatting sqref="AK32:AK44">
    <cfRule type="cellIs" dxfId="554" priority="748" operator="lessThan">
      <formula>AJ32</formula>
    </cfRule>
    <cfRule type="expression" dxfId="553" priority="749">
      <formula>AK32&gt;5*AJ32</formula>
    </cfRule>
  </conditionalFormatting>
  <conditionalFormatting sqref="AJ32:AJ44">
    <cfRule type="cellIs" dxfId="552" priority="747" operator="greaterThan">
      <formula>AK32</formula>
    </cfRule>
  </conditionalFormatting>
  <conditionalFormatting sqref="AJ32:AJ44">
    <cfRule type="cellIs" dxfId="551" priority="746" operator="greaterThan">
      <formula>AK32</formula>
    </cfRule>
  </conditionalFormatting>
  <conditionalFormatting sqref="AJ32:AJ44">
    <cfRule type="cellIs" dxfId="550" priority="745" operator="greaterThan">
      <formula>AK32</formula>
    </cfRule>
  </conditionalFormatting>
  <conditionalFormatting sqref="AJ32:AJ44">
    <cfRule type="cellIs" dxfId="549" priority="744" operator="greaterThan">
      <formula>AK32</formula>
    </cfRule>
  </conditionalFormatting>
  <conditionalFormatting sqref="AJ32:AJ44">
    <cfRule type="cellIs" dxfId="548" priority="743" operator="greaterThan">
      <formula>AK32</formula>
    </cfRule>
  </conditionalFormatting>
  <conditionalFormatting sqref="AJ32:AJ44">
    <cfRule type="cellIs" dxfId="547" priority="742" operator="greaterThan">
      <formula>AK32</formula>
    </cfRule>
  </conditionalFormatting>
  <conditionalFormatting sqref="AJ32:AJ44">
    <cfRule type="cellIs" dxfId="546" priority="741" operator="greaterThan">
      <formula>AK32</formula>
    </cfRule>
  </conditionalFormatting>
  <conditionalFormatting sqref="AJ32:AJ44">
    <cfRule type="cellIs" dxfId="545" priority="740" operator="greaterThan">
      <formula>AK32</formula>
    </cfRule>
  </conditionalFormatting>
  <conditionalFormatting sqref="AJ32:AJ44">
    <cfRule type="cellIs" dxfId="544" priority="739" operator="greaterThan">
      <formula>AK32</formula>
    </cfRule>
  </conditionalFormatting>
  <conditionalFormatting sqref="AJ32:AJ44">
    <cfRule type="cellIs" dxfId="543" priority="738" operator="greaterThan">
      <formula>AK32</formula>
    </cfRule>
  </conditionalFormatting>
  <conditionalFormatting sqref="AJ32:AJ44">
    <cfRule type="cellIs" dxfId="542" priority="737" operator="greaterThan">
      <formula>AK32</formula>
    </cfRule>
  </conditionalFormatting>
  <conditionalFormatting sqref="AJ32:AJ44">
    <cfRule type="cellIs" dxfId="541" priority="736" operator="greaterThan">
      <formula>AK32</formula>
    </cfRule>
  </conditionalFormatting>
  <conditionalFormatting sqref="AJ32:AJ44">
    <cfRule type="cellIs" dxfId="540" priority="735" operator="greaterThan">
      <formula>AK32</formula>
    </cfRule>
  </conditionalFormatting>
  <conditionalFormatting sqref="AJ32:AJ44">
    <cfRule type="cellIs" dxfId="539" priority="734" operator="greaterThan">
      <formula>AK32</formula>
    </cfRule>
  </conditionalFormatting>
  <conditionalFormatting sqref="AJ32:AJ44">
    <cfRule type="cellIs" dxfId="538" priority="733" operator="greaterThan">
      <formula>AK32</formula>
    </cfRule>
  </conditionalFormatting>
  <conditionalFormatting sqref="AJ32:AJ44">
    <cfRule type="cellIs" dxfId="537" priority="732" operator="greaterThan">
      <formula>AK32</formula>
    </cfRule>
  </conditionalFormatting>
  <conditionalFormatting sqref="AJ32:AJ44">
    <cfRule type="cellIs" dxfId="536" priority="731" operator="greaterThan">
      <formula>AK32</formula>
    </cfRule>
  </conditionalFormatting>
  <conditionalFormatting sqref="AJ32:AJ44">
    <cfRule type="cellIs" dxfId="535" priority="730" operator="greaterThan">
      <formula>AK32</formula>
    </cfRule>
  </conditionalFormatting>
  <conditionalFormatting sqref="AJ32:AJ44">
    <cfRule type="cellIs" dxfId="534" priority="729" operator="greaterThan">
      <formula>AK32</formula>
    </cfRule>
  </conditionalFormatting>
  <conditionalFormatting sqref="AJ32:AJ44">
    <cfRule type="cellIs" dxfId="533" priority="728" operator="greaterThan">
      <formula>AK32</formula>
    </cfRule>
  </conditionalFormatting>
  <conditionalFormatting sqref="AJ32:AJ44">
    <cfRule type="cellIs" dxfId="532" priority="727" operator="greaterThan">
      <formula>AK32</formula>
    </cfRule>
  </conditionalFormatting>
  <conditionalFormatting sqref="AJ32:AJ44">
    <cfRule type="cellIs" dxfId="531" priority="726" operator="greaterThan">
      <formula>AK32</formula>
    </cfRule>
  </conditionalFormatting>
  <conditionalFormatting sqref="AJ32:AJ44">
    <cfRule type="cellIs" dxfId="530" priority="725" operator="greaterThan">
      <formula>AK32</formula>
    </cfRule>
  </conditionalFormatting>
  <conditionalFormatting sqref="AJ32:AJ44">
    <cfRule type="cellIs" dxfId="529" priority="724" operator="greaterThan">
      <formula>AK32</formula>
    </cfRule>
  </conditionalFormatting>
  <conditionalFormatting sqref="AK32:AK44">
    <cfRule type="cellIs" dxfId="528" priority="722" operator="lessThan">
      <formula>AJ32</formula>
    </cfRule>
    <cfRule type="expression" dxfId="527" priority="723">
      <formula>AK32&gt;5*AJ32</formula>
    </cfRule>
  </conditionalFormatting>
  <conditionalFormatting sqref="AJ32:AJ44">
    <cfRule type="cellIs" dxfId="526" priority="721" operator="greaterThan">
      <formula>AK32</formula>
    </cfRule>
  </conditionalFormatting>
  <conditionalFormatting sqref="AJ32:AJ44">
    <cfRule type="cellIs" dxfId="525" priority="720" operator="greaterThan">
      <formula>AK32</formula>
    </cfRule>
  </conditionalFormatting>
  <conditionalFormatting sqref="AJ32:AJ44">
    <cfRule type="cellIs" dxfId="524" priority="719" operator="greaterThan">
      <formula>AK32</formula>
    </cfRule>
  </conditionalFormatting>
  <conditionalFormatting sqref="AJ32:AJ44">
    <cfRule type="cellIs" dxfId="523" priority="718" operator="greaterThan">
      <formula>AK32</formula>
    </cfRule>
  </conditionalFormatting>
  <conditionalFormatting sqref="AJ32:AJ44">
    <cfRule type="cellIs" dxfId="522" priority="717" operator="greaterThan">
      <formula>AK32</formula>
    </cfRule>
  </conditionalFormatting>
  <conditionalFormatting sqref="AJ32:AJ44">
    <cfRule type="cellIs" dxfId="521" priority="716" operator="greaterThan">
      <formula>AK32</formula>
    </cfRule>
  </conditionalFormatting>
  <conditionalFormatting sqref="AJ32:AJ44">
    <cfRule type="cellIs" dxfId="520" priority="715" operator="greaterThan">
      <formula>AK32</formula>
    </cfRule>
  </conditionalFormatting>
  <conditionalFormatting sqref="AJ32:AJ44">
    <cfRule type="cellIs" dxfId="519" priority="714" operator="greaterThan">
      <formula>AK32</formula>
    </cfRule>
  </conditionalFormatting>
  <conditionalFormatting sqref="AJ32:AJ44">
    <cfRule type="cellIs" dxfId="518" priority="713" operator="greaterThan">
      <formula>AK32</formula>
    </cfRule>
  </conditionalFormatting>
  <conditionalFormatting sqref="AJ32:AJ44">
    <cfRule type="cellIs" dxfId="517" priority="712" operator="greaterThan">
      <formula>AK32</formula>
    </cfRule>
  </conditionalFormatting>
  <conditionalFormatting sqref="AJ32:AJ44">
    <cfRule type="cellIs" dxfId="516" priority="711" operator="greaterThan">
      <formula>AK32</formula>
    </cfRule>
  </conditionalFormatting>
  <conditionalFormatting sqref="AK32:AK44">
    <cfRule type="cellIs" dxfId="515" priority="709" operator="lessThan">
      <formula>AJ32</formula>
    </cfRule>
    <cfRule type="expression" dxfId="514" priority="710">
      <formula>AK32&gt;5*AJ32</formula>
    </cfRule>
  </conditionalFormatting>
  <conditionalFormatting sqref="AJ32:AJ44">
    <cfRule type="cellIs" dxfId="513" priority="708" operator="greaterThan">
      <formula>AK32</formula>
    </cfRule>
  </conditionalFormatting>
  <conditionalFormatting sqref="AJ32:AJ44">
    <cfRule type="cellIs" dxfId="512" priority="707" operator="greaterThan">
      <formula>AK32</formula>
    </cfRule>
  </conditionalFormatting>
  <conditionalFormatting sqref="AJ32:AJ44">
    <cfRule type="cellIs" dxfId="511" priority="706" operator="greaterThan">
      <formula>AK32</formula>
    </cfRule>
  </conditionalFormatting>
  <conditionalFormatting sqref="AJ32:AJ44">
    <cfRule type="cellIs" dxfId="510" priority="705" operator="greaterThan">
      <formula>AK32</formula>
    </cfRule>
  </conditionalFormatting>
  <conditionalFormatting sqref="AJ32:AJ44">
    <cfRule type="cellIs" dxfId="509" priority="704" operator="greaterThan">
      <formula>AK32</formula>
    </cfRule>
  </conditionalFormatting>
  <conditionalFormatting sqref="AJ32:AJ44">
    <cfRule type="cellIs" dxfId="508" priority="703" operator="greaterThan">
      <formula>AK32</formula>
    </cfRule>
  </conditionalFormatting>
  <conditionalFormatting sqref="AJ32:AJ44">
    <cfRule type="cellIs" dxfId="507" priority="702" operator="greaterThan">
      <formula>AK32</formula>
    </cfRule>
  </conditionalFormatting>
  <conditionalFormatting sqref="AK32:AK44">
    <cfRule type="cellIs" dxfId="506" priority="700" operator="lessThan">
      <formula>AJ32</formula>
    </cfRule>
    <cfRule type="expression" dxfId="505" priority="701">
      <formula>AK32&gt;5*AJ32</formula>
    </cfRule>
  </conditionalFormatting>
  <conditionalFormatting sqref="AJ32:AJ44">
    <cfRule type="cellIs" dxfId="504" priority="699" operator="greaterThan">
      <formula>AK32</formula>
    </cfRule>
  </conditionalFormatting>
  <conditionalFormatting sqref="AJ32:AJ44">
    <cfRule type="cellIs" dxfId="503" priority="698" operator="greaterThan">
      <formula>AK32</formula>
    </cfRule>
  </conditionalFormatting>
  <conditionalFormatting sqref="AJ32:AJ44">
    <cfRule type="cellIs" dxfId="502" priority="697" operator="greaterThan">
      <formula>AK32</formula>
    </cfRule>
  </conditionalFormatting>
  <conditionalFormatting sqref="AJ32:AJ44">
    <cfRule type="cellIs" dxfId="501" priority="696" operator="greaterThan">
      <formula>AK32</formula>
    </cfRule>
  </conditionalFormatting>
  <conditionalFormatting sqref="AJ32:AJ44">
    <cfRule type="cellIs" dxfId="500" priority="695" operator="greaterThan">
      <formula>AK32</formula>
    </cfRule>
  </conditionalFormatting>
  <conditionalFormatting sqref="AJ32:AJ44">
    <cfRule type="cellIs" dxfId="499" priority="694" operator="greaterThan">
      <formula>AK32</formula>
    </cfRule>
  </conditionalFormatting>
  <conditionalFormatting sqref="AJ32:AJ44">
    <cfRule type="cellIs" dxfId="498" priority="693" operator="greaterThan">
      <formula>AK32</formula>
    </cfRule>
  </conditionalFormatting>
  <conditionalFormatting sqref="AJ32:AJ44">
    <cfRule type="cellIs" dxfId="497" priority="692" operator="greaterThan">
      <formula>AK32</formula>
    </cfRule>
  </conditionalFormatting>
  <conditionalFormatting sqref="AJ32:AJ44">
    <cfRule type="cellIs" dxfId="496" priority="691" operator="greaterThan">
      <formula>AK32</formula>
    </cfRule>
  </conditionalFormatting>
  <conditionalFormatting sqref="AK32:AK44">
    <cfRule type="cellIs" dxfId="495" priority="689" operator="lessThan">
      <formula>AJ32</formula>
    </cfRule>
    <cfRule type="expression" dxfId="494" priority="690">
      <formula>AK32&gt;5*AJ32</formula>
    </cfRule>
  </conditionalFormatting>
  <conditionalFormatting sqref="AK32:AK44">
    <cfRule type="cellIs" dxfId="493" priority="687" operator="lessThan">
      <formula>AJ32</formula>
    </cfRule>
    <cfRule type="expression" dxfId="492" priority="688">
      <formula>AK32&gt;5*AJ32</formula>
    </cfRule>
  </conditionalFormatting>
  <conditionalFormatting sqref="AJ40">
    <cfRule type="cellIs" dxfId="491" priority="686" operator="greaterThan">
      <formula>AK40</formula>
    </cfRule>
  </conditionalFormatting>
  <conditionalFormatting sqref="AJ40">
    <cfRule type="cellIs" dxfId="490" priority="685" operator="greaterThan">
      <formula>AK40</formula>
    </cfRule>
  </conditionalFormatting>
  <conditionalFormatting sqref="AJ40">
    <cfRule type="cellIs" dxfId="489" priority="684" operator="greaterThan">
      <formula>AK40</formula>
    </cfRule>
  </conditionalFormatting>
  <conditionalFormatting sqref="AJ40">
    <cfRule type="cellIs" dxfId="488" priority="683" operator="greaterThan">
      <formula>AK40</formula>
    </cfRule>
  </conditionalFormatting>
  <conditionalFormatting sqref="AJ40">
    <cfRule type="cellIs" dxfId="487" priority="682" operator="greaterThan">
      <formula>AK40</formula>
    </cfRule>
  </conditionalFormatting>
  <conditionalFormatting sqref="AJ40">
    <cfRule type="cellIs" dxfId="486" priority="681" operator="greaterThan">
      <formula>AK40</formula>
    </cfRule>
  </conditionalFormatting>
  <conditionalFormatting sqref="AJ40">
    <cfRule type="cellIs" dxfId="485" priority="680" operator="greaterThan">
      <formula>AK40</formula>
    </cfRule>
  </conditionalFormatting>
  <conditionalFormatting sqref="AJ40">
    <cfRule type="cellIs" dxfId="484" priority="679" operator="greaterThan">
      <formula>AK40</formula>
    </cfRule>
  </conditionalFormatting>
  <conditionalFormatting sqref="AJ40">
    <cfRule type="cellIs" dxfId="483" priority="678" operator="greaterThan">
      <formula>AK40</formula>
    </cfRule>
  </conditionalFormatting>
  <conditionalFormatting sqref="AJ40">
    <cfRule type="cellIs" dxfId="482" priority="677" operator="greaterThan">
      <formula>AK40</formula>
    </cfRule>
  </conditionalFormatting>
  <conditionalFormatting sqref="AJ40">
    <cfRule type="cellIs" dxfId="481" priority="676" operator="greaterThan">
      <formula>AK40</formula>
    </cfRule>
  </conditionalFormatting>
  <conditionalFormatting sqref="AK40">
    <cfRule type="cellIs" dxfId="480" priority="674" operator="lessThan">
      <formula>AJ40</formula>
    </cfRule>
    <cfRule type="expression" dxfId="479" priority="675">
      <formula>AK40&gt;5*AJ40</formula>
    </cfRule>
  </conditionalFormatting>
  <conditionalFormatting sqref="AJ40">
    <cfRule type="cellIs" dxfId="478" priority="673" operator="greaterThan">
      <formula>AK40</formula>
    </cfRule>
  </conditionalFormatting>
  <conditionalFormatting sqref="AJ40">
    <cfRule type="cellIs" dxfId="477" priority="672" operator="greaterThan">
      <formula>AK40</formula>
    </cfRule>
  </conditionalFormatting>
  <conditionalFormatting sqref="AJ40">
    <cfRule type="cellIs" dxfId="476" priority="671" operator="greaterThan">
      <formula>AK40</formula>
    </cfRule>
  </conditionalFormatting>
  <conditionalFormatting sqref="AJ40">
    <cfRule type="cellIs" dxfId="475" priority="670" operator="greaterThan">
      <formula>AK40</formula>
    </cfRule>
  </conditionalFormatting>
  <conditionalFormatting sqref="AJ40">
    <cfRule type="cellIs" dxfId="474" priority="669" operator="greaterThan">
      <formula>AK40</formula>
    </cfRule>
  </conditionalFormatting>
  <conditionalFormatting sqref="AJ40">
    <cfRule type="cellIs" dxfId="473" priority="668" operator="greaterThan">
      <formula>AK40</formula>
    </cfRule>
  </conditionalFormatting>
  <conditionalFormatting sqref="AJ40">
    <cfRule type="cellIs" dxfId="472" priority="667" operator="greaterThan">
      <formula>AK40</formula>
    </cfRule>
  </conditionalFormatting>
  <conditionalFormatting sqref="AJ40">
    <cfRule type="cellIs" dxfId="471" priority="666" operator="greaterThan">
      <formula>AK40</formula>
    </cfRule>
  </conditionalFormatting>
  <conditionalFormatting sqref="AJ40">
    <cfRule type="cellIs" dxfId="470" priority="665" operator="greaterThan">
      <formula>AK40</formula>
    </cfRule>
  </conditionalFormatting>
  <conditionalFormatting sqref="AJ40">
    <cfRule type="cellIs" dxfId="469" priority="664" operator="greaterThan">
      <formula>AK40</formula>
    </cfRule>
  </conditionalFormatting>
  <conditionalFormatting sqref="AJ40">
    <cfRule type="cellIs" dxfId="468" priority="663" operator="greaterThan">
      <formula>AK40</formula>
    </cfRule>
  </conditionalFormatting>
  <conditionalFormatting sqref="AJ40">
    <cfRule type="cellIs" dxfId="467" priority="662" operator="greaterThan">
      <formula>AK40</formula>
    </cfRule>
  </conditionalFormatting>
  <conditionalFormatting sqref="AJ40">
    <cfRule type="cellIs" dxfId="466" priority="661" operator="greaterThan">
      <formula>AK40</formula>
    </cfRule>
  </conditionalFormatting>
  <conditionalFormatting sqref="AJ40">
    <cfRule type="cellIs" dxfId="465" priority="660" operator="greaterThan">
      <formula>AK40</formula>
    </cfRule>
  </conditionalFormatting>
  <conditionalFormatting sqref="AJ40">
    <cfRule type="cellIs" dxfId="464" priority="659" operator="greaterThan">
      <formula>AK40</formula>
    </cfRule>
  </conditionalFormatting>
  <conditionalFormatting sqref="AJ40">
    <cfRule type="cellIs" dxfId="463" priority="658" operator="greaterThan">
      <formula>AK40</formula>
    </cfRule>
  </conditionalFormatting>
  <conditionalFormatting sqref="AJ40">
    <cfRule type="cellIs" dxfId="462" priority="657" operator="greaterThan">
      <formula>AK40</formula>
    </cfRule>
  </conditionalFormatting>
  <conditionalFormatting sqref="AJ40">
    <cfRule type="cellIs" dxfId="461" priority="656" operator="greaterThan">
      <formula>AK40</formula>
    </cfRule>
  </conditionalFormatting>
  <conditionalFormatting sqref="AJ40">
    <cfRule type="cellIs" dxfId="460" priority="655" operator="greaterThan">
      <formula>AK40</formula>
    </cfRule>
  </conditionalFormatting>
  <conditionalFormatting sqref="AJ40">
    <cfRule type="cellIs" dxfId="459" priority="654" operator="greaterThan">
      <formula>AK40</formula>
    </cfRule>
  </conditionalFormatting>
  <conditionalFormatting sqref="AJ40">
    <cfRule type="cellIs" dxfId="458" priority="653" operator="greaterThan">
      <formula>AK40</formula>
    </cfRule>
  </conditionalFormatting>
  <conditionalFormatting sqref="AJ40">
    <cfRule type="cellIs" dxfId="457" priority="652" operator="greaterThan">
      <formula>AK40</formula>
    </cfRule>
  </conditionalFormatting>
  <conditionalFormatting sqref="AJ40">
    <cfRule type="cellIs" dxfId="456" priority="651" operator="greaterThan">
      <formula>AK40</formula>
    </cfRule>
  </conditionalFormatting>
  <conditionalFormatting sqref="AJ40">
    <cfRule type="cellIs" dxfId="455" priority="650" operator="greaterThan">
      <formula>AK40</formula>
    </cfRule>
  </conditionalFormatting>
  <conditionalFormatting sqref="AK40">
    <cfRule type="cellIs" dxfId="454" priority="648" operator="lessThan">
      <formula>AJ40</formula>
    </cfRule>
    <cfRule type="expression" dxfId="453" priority="649">
      <formula>AK40&gt;5*AJ40</formula>
    </cfRule>
  </conditionalFormatting>
  <conditionalFormatting sqref="AJ40">
    <cfRule type="cellIs" dxfId="452" priority="647" operator="greaterThan">
      <formula>AK40</formula>
    </cfRule>
  </conditionalFormatting>
  <conditionalFormatting sqref="AJ40">
    <cfRule type="cellIs" dxfId="451" priority="646" operator="greaterThan">
      <formula>AK40</formula>
    </cfRule>
  </conditionalFormatting>
  <conditionalFormatting sqref="AJ40">
    <cfRule type="cellIs" dxfId="450" priority="645" operator="greaterThan">
      <formula>AK40</formula>
    </cfRule>
  </conditionalFormatting>
  <conditionalFormatting sqref="AJ40">
    <cfRule type="cellIs" dxfId="449" priority="644" operator="greaterThan">
      <formula>AK40</formula>
    </cfRule>
  </conditionalFormatting>
  <conditionalFormatting sqref="AJ40">
    <cfRule type="cellIs" dxfId="448" priority="643" operator="greaterThan">
      <formula>AK40</formula>
    </cfRule>
  </conditionalFormatting>
  <conditionalFormatting sqref="AJ40">
    <cfRule type="cellIs" dxfId="447" priority="642" operator="greaterThan">
      <formula>AK40</formula>
    </cfRule>
  </conditionalFormatting>
  <conditionalFormatting sqref="AJ40">
    <cfRule type="cellIs" dxfId="446" priority="641" operator="greaterThan">
      <formula>AK40</formula>
    </cfRule>
  </conditionalFormatting>
  <conditionalFormatting sqref="AJ40">
    <cfRule type="cellIs" dxfId="445" priority="640" operator="greaterThan">
      <formula>AK40</formula>
    </cfRule>
  </conditionalFormatting>
  <conditionalFormatting sqref="AJ40">
    <cfRule type="cellIs" dxfId="444" priority="639" operator="greaterThan">
      <formula>AK40</formula>
    </cfRule>
  </conditionalFormatting>
  <conditionalFormatting sqref="AJ40">
    <cfRule type="cellIs" dxfId="443" priority="638" operator="greaterThan">
      <formula>AK40</formula>
    </cfRule>
  </conditionalFormatting>
  <conditionalFormatting sqref="AJ40">
    <cfRule type="cellIs" dxfId="442" priority="637" operator="greaterThan">
      <formula>AK40</formula>
    </cfRule>
  </conditionalFormatting>
  <conditionalFormatting sqref="AK40">
    <cfRule type="cellIs" dxfId="441" priority="635" operator="lessThan">
      <formula>AJ40</formula>
    </cfRule>
    <cfRule type="expression" dxfId="440" priority="636">
      <formula>AK40&gt;5*AJ40</formula>
    </cfRule>
  </conditionalFormatting>
  <conditionalFormatting sqref="AJ40">
    <cfRule type="cellIs" dxfId="439" priority="634" operator="greaterThan">
      <formula>AK40</formula>
    </cfRule>
  </conditionalFormatting>
  <conditionalFormatting sqref="AJ40">
    <cfRule type="cellIs" dxfId="438" priority="633" operator="greaterThan">
      <formula>AK40</formula>
    </cfRule>
  </conditionalFormatting>
  <conditionalFormatting sqref="AJ40">
    <cfRule type="cellIs" dxfId="437" priority="632" operator="greaterThan">
      <formula>AK40</formula>
    </cfRule>
  </conditionalFormatting>
  <conditionalFormatting sqref="AJ40">
    <cfRule type="cellIs" dxfId="436" priority="631" operator="greaterThan">
      <formula>AK40</formula>
    </cfRule>
  </conditionalFormatting>
  <conditionalFormatting sqref="AJ40">
    <cfRule type="cellIs" dxfId="435" priority="630" operator="greaterThan">
      <formula>AK40</formula>
    </cfRule>
  </conditionalFormatting>
  <conditionalFormatting sqref="AJ40">
    <cfRule type="cellIs" dxfId="434" priority="629" operator="greaterThan">
      <formula>AK40</formula>
    </cfRule>
  </conditionalFormatting>
  <conditionalFormatting sqref="AJ40">
    <cfRule type="cellIs" dxfId="433" priority="628" operator="greaterThan">
      <formula>AK40</formula>
    </cfRule>
  </conditionalFormatting>
  <conditionalFormatting sqref="AK40">
    <cfRule type="cellIs" dxfId="432" priority="626" operator="lessThan">
      <formula>AJ40</formula>
    </cfRule>
    <cfRule type="expression" dxfId="431" priority="627">
      <formula>AK40&gt;5*AJ40</formula>
    </cfRule>
  </conditionalFormatting>
  <conditionalFormatting sqref="AJ40">
    <cfRule type="cellIs" dxfId="430" priority="625" operator="greaterThan">
      <formula>AK40</formula>
    </cfRule>
  </conditionalFormatting>
  <conditionalFormatting sqref="AJ40">
    <cfRule type="cellIs" dxfId="429" priority="624" operator="greaterThan">
      <formula>AK40</formula>
    </cfRule>
  </conditionalFormatting>
  <conditionalFormatting sqref="AJ40">
    <cfRule type="cellIs" dxfId="428" priority="623" operator="greaterThan">
      <formula>AK40</formula>
    </cfRule>
  </conditionalFormatting>
  <conditionalFormatting sqref="AJ40">
    <cfRule type="cellIs" dxfId="427" priority="622" operator="greaterThan">
      <formula>AK40</formula>
    </cfRule>
  </conditionalFormatting>
  <conditionalFormatting sqref="AJ40">
    <cfRule type="cellIs" dxfId="426" priority="621" operator="greaterThan">
      <formula>AK40</formula>
    </cfRule>
  </conditionalFormatting>
  <conditionalFormatting sqref="AJ40">
    <cfRule type="cellIs" dxfId="425" priority="620" operator="greaterThan">
      <formula>AK40</formula>
    </cfRule>
  </conditionalFormatting>
  <conditionalFormatting sqref="AJ40">
    <cfRule type="cellIs" dxfId="424" priority="619" operator="greaterThan">
      <formula>AK40</formula>
    </cfRule>
  </conditionalFormatting>
  <conditionalFormatting sqref="AJ40">
    <cfRule type="cellIs" dxfId="423" priority="618" operator="greaterThan">
      <formula>AK40</formula>
    </cfRule>
  </conditionalFormatting>
  <conditionalFormatting sqref="AJ40">
    <cfRule type="cellIs" dxfId="422" priority="617" operator="greaterThan">
      <formula>AK40</formula>
    </cfRule>
  </conditionalFormatting>
  <conditionalFormatting sqref="AK40">
    <cfRule type="cellIs" dxfId="421" priority="615" operator="lessThan">
      <formula>AJ40</formula>
    </cfRule>
    <cfRule type="expression" dxfId="420" priority="616">
      <formula>AK40&gt;5*AJ40</formula>
    </cfRule>
  </conditionalFormatting>
  <conditionalFormatting sqref="AK40">
    <cfRule type="cellIs" dxfId="419" priority="613" operator="lessThan">
      <formula>AJ40</formula>
    </cfRule>
    <cfRule type="expression" dxfId="418" priority="614">
      <formula>AK40&gt;5*AJ40</formula>
    </cfRule>
  </conditionalFormatting>
  <conditionalFormatting sqref="AJ17">
    <cfRule type="cellIs" dxfId="417" priority="612" operator="greaterThan">
      <formula>AK17</formula>
    </cfRule>
  </conditionalFormatting>
  <conditionalFormatting sqref="AJ17">
    <cfRule type="cellIs" dxfId="416" priority="611" operator="greaterThan">
      <formula>AK17</formula>
    </cfRule>
  </conditionalFormatting>
  <conditionalFormatting sqref="AJ17">
    <cfRule type="cellIs" dxfId="415" priority="610" operator="greaterThan">
      <formula>AK17</formula>
    </cfRule>
  </conditionalFormatting>
  <conditionalFormatting sqref="AJ17">
    <cfRule type="cellIs" dxfId="414" priority="609" operator="greaterThan">
      <formula>AK17</formula>
    </cfRule>
  </conditionalFormatting>
  <conditionalFormatting sqref="AJ17">
    <cfRule type="cellIs" dxfId="413" priority="608" operator="greaterThan">
      <formula>AK17</formula>
    </cfRule>
  </conditionalFormatting>
  <conditionalFormatting sqref="AJ17">
    <cfRule type="cellIs" dxfId="412" priority="607" operator="greaterThan">
      <formula>AK17</formula>
    </cfRule>
  </conditionalFormatting>
  <conditionalFormatting sqref="AJ17">
    <cfRule type="cellIs" dxfId="411" priority="606" operator="greaterThan">
      <formula>AK17</formula>
    </cfRule>
  </conditionalFormatting>
  <conditionalFormatting sqref="AJ17">
    <cfRule type="cellIs" dxfId="410" priority="605" operator="greaterThan">
      <formula>AK17</formula>
    </cfRule>
  </conditionalFormatting>
  <conditionalFormatting sqref="AJ17">
    <cfRule type="cellIs" dxfId="409" priority="604" operator="greaterThan">
      <formula>AK17</formula>
    </cfRule>
  </conditionalFormatting>
  <conditionalFormatting sqref="AJ17">
    <cfRule type="cellIs" dxfId="408" priority="603" operator="greaterThan">
      <formula>AK17</formula>
    </cfRule>
  </conditionalFormatting>
  <conditionalFormatting sqref="AJ17">
    <cfRule type="cellIs" dxfId="407" priority="602" operator="greaterThan">
      <formula>AK17</formula>
    </cfRule>
  </conditionalFormatting>
  <conditionalFormatting sqref="AK17">
    <cfRule type="cellIs" dxfId="406" priority="600" operator="lessThan">
      <formula>AJ17</formula>
    </cfRule>
    <cfRule type="expression" dxfId="405" priority="601">
      <formula>AK17&gt;5*AJ17</formula>
    </cfRule>
  </conditionalFormatting>
  <conditionalFormatting sqref="AJ17">
    <cfRule type="cellIs" dxfId="404" priority="599" operator="greaterThan">
      <formula>AK17</formula>
    </cfRule>
  </conditionalFormatting>
  <conditionalFormatting sqref="AJ17">
    <cfRule type="cellIs" dxfId="403" priority="598" operator="greaterThan">
      <formula>AK17</formula>
    </cfRule>
  </conditionalFormatting>
  <conditionalFormatting sqref="AJ17">
    <cfRule type="cellIs" dxfId="402" priority="597" operator="greaterThan">
      <formula>AK17</formula>
    </cfRule>
  </conditionalFormatting>
  <conditionalFormatting sqref="AJ17">
    <cfRule type="cellIs" dxfId="401" priority="596" operator="greaterThan">
      <formula>AK17</formula>
    </cfRule>
  </conditionalFormatting>
  <conditionalFormatting sqref="AJ17">
    <cfRule type="cellIs" dxfId="400" priority="595" operator="greaterThan">
      <formula>AK17</formula>
    </cfRule>
  </conditionalFormatting>
  <conditionalFormatting sqref="AJ17">
    <cfRule type="cellIs" dxfId="399" priority="594" operator="greaterThan">
      <formula>AK17</formula>
    </cfRule>
  </conditionalFormatting>
  <conditionalFormatting sqref="AJ17">
    <cfRule type="cellIs" dxfId="398" priority="593" operator="greaterThan">
      <formula>AK17</formula>
    </cfRule>
  </conditionalFormatting>
  <conditionalFormatting sqref="AJ17">
    <cfRule type="cellIs" dxfId="397" priority="592" operator="greaterThan">
      <formula>AK17</formula>
    </cfRule>
  </conditionalFormatting>
  <conditionalFormatting sqref="AJ17">
    <cfRule type="cellIs" dxfId="396" priority="591" operator="greaterThan">
      <formula>AK17</formula>
    </cfRule>
  </conditionalFormatting>
  <conditionalFormatting sqref="AJ17">
    <cfRule type="cellIs" dxfId="395" priority="590" operator="greaterThan">
      <formula>AK17</formula>
    </cfRule>
  </conditionalFormatting>
  <conditionalFormatting sqref="AJ17">
    <cfRule type="cellIs" dxfId="394" priority="589" operator="greaterThan">
      <formula>AK17</formula>
    </cfRule>
  </conditionalFormatting>
  <conditionalFormatting sqref="AJ17">
    <cfRule type="cellIs" dxfId="393" priority="588" operator="greaterThan">
      <formula>AK17</formula>
    </cfRule>
  </conditionalFormatting>
  <conditionalFormatting sqref="AJ17">
    <cfRule type="cellIs" dxfId="392" priority="587" operator="greaterThan">
      <formula>AK17</formula>
    </cfRule>
  </conditionalFormatting>
  <conditionalFormatting sqref="AJ17">
    <cfRule type="cellIs" dxfId="391" priority="586" operator="greaterThan">
      <formula>AK17</formula>
    </cfRule>
  </conditionalFormatting>
  <conditionalFormatting sqref="AJ17">
    <cfRule type="cellIs" dxfId="390" priority="585" operator="greaterThan">
      <formula>AK17</formula>
    </cfRule>
  </conditionalFormatting>
  <conditionalFormatting sqref="AJ17">
    <cfRule type="cellIs" dxfId="389" priority="584" operator="greaterThan">
      <formula>AK17</formula>
    </cfRule>
  </conditionalFormatting>
  <conditionalFormatting sqref="AJ17">
    <cfRule type="cellIs" dxfId="388" priority="583" operator="greaterThan">
      <formula>AK17</formula>
    </cfRule>
  </conditionalFormatting>
  <conditionalFormatting sqref="AJ17">
    <cfRule type="cellIs" dxfId="387" priority="582" operator="greaterThan">
      <formula>AK17</formula>
    </cfRule>
  </conditionalFormatting>
  <conditionalFormatting sqref="AJ17">
    <cfRule type="cellIs" dxfId="386" priority="581" operator="greaterThan">
      <formula>AK17</formula>
    </cfRule>
  </conditionalFormatting>
  <conditionalFormatting sqref="AJ17">
    <cfRule type="cellIs" dxfId="385" priority="580" operator="greaterThan">
      <formula>AK17</formula>
    </cfRule>
  </conditionalFormatting>
  <conditionalFormatting sqref="AJ17">
    <cfRule type="cellIs" dxfId="384" priority="579" operator="greaterThan">
      <formula>AK17</formula>
    </cfRule>
  </conditionalFormatting>
  <conditionalFormatting sqref="AJ17">
    <cfRule type="cellIs" dxfId="383" priority="578" operator="greaterThan">
      <formula>AK17</formula>
    </cfRule>
  </conditionalFormatting>
  <conditionalFormatting sqref="AJ17">
    <cfRule type="cellIs" dxfId="382" priority="577" operator="greaterThan">
      <formula>AK17</formula>
    </cfRule>
  </conditionalFormatting>
  <conditionalFormatting sqref="AJ17">
    <cfRule type="cellIs" dxfId="381" priority="576" operator="greaterThan">
      <formula>AK17</formula>
    </cfRule>
  </conditionalFormatting>
  <conditionalFormatting sqref="AK17">
    <cfRule type="cellIs" dxfId="380" priority="574" operator="lessThan">
      <formula>AJ17</formula>
    </cfRule>
    <cfRule type="expression" dxfId="379" priority="575">
      <formula>AK17&gt;5*AJ17</formula>
    </cfRule>
  </conditionalFormatting>
  <conditionalFormatting sqref="AJ17">
    <cfRule type="cellIs" dxfId="378" priority="573" operator="greaterThan">
      <formula>AK17</formula>
    </cfRule>
  </conditionalFormatting>
  <conditionalFormatting sqref="AJ17">
    <cfRule type="cellIs" dxfId="377" priority="572" operator="greaterThan">
      <formula>AK17</formula>
    </cfRule>
  </conditionalFormatting>
  <conditionalFormatting sqref="AJ17">
    <cfRule type="cellIs" dxfId="376" priority="571" operator="greaterThan">
      <formula>AK17</formula>
    </cfRule>
  </conditionalFormatting>
  <conditionalFormatting sqref="AJ17">
    <cfRule type="cellIs" dxfId="375" priority="570" operator="greaterThan">
      <formula>AK17</formula>
    </cfRule>
  </conditionalFormatting>
  <conditionalFormatting sqref="AJ17">
    <cfRule type="cellIs" dxfId="374" priority="569" operator="greaterThan">
      <formula>AK17</formula>
    </cfRule>
  </conditionalFormatting>
  <conditionalFormatting sqref="AJ17">
    <cfRule type="cellIs" dxfId="373" priority="568" operator="greaterThan">
      <formula>AK17</formula>
    </cfRule>
  </conditionalFormatting>
  <conditionalFormatting sqref="AJ17">
    <cfRule type="cellIs" dxfId="372" priority="567" operator="greaterThan">
      <formula>AK17</formula>
    </cfRule>
  </conditionalFormatting>
  <conditionalFormatting sqref="AJ17">
    <cfRule type="cellIs" dxfId="371" priority="566" operator="greaterThan">
      <formula>AK17</formula>
    </cfRule>
  </conditionalFormatting>
  <conditionalFormatting sqref="AJ17">
    <cfRule type="cellIs" dxfId="370" priority="565" operator="greaterThan">
      <formula>AK17</formula>
    </cfRule>
  </conditionalFormatting>
  <conditionalFormatting sqref="AJ17">
    <cfRule type="cellIs" dxfId="369" priority="564" operator="greaterThan">
      <formula>AK17</formula>
    </cfRule>
  </conditionalFormatting>
  <conditionalFormatting sqref="AJ17">
    <cfRule type="cellIs" dxfId="368" priority="563" operator="greaterThan">
      <formula>AK17</formula>
    </cfRule>
  </conditionalFormatting>
  <conditionalFormatting sqref="AK17">
    <cfRule type="cellIs" dxfId="367" priority="561" operator="lessThan">
      <formula>AJ17</formula>
    </cfRule>
    <cfRule type="expression" dxfId="366" priority="562">
      <formula>AK17&gt;5*AJ17</formula>
    </cfRule>
  </conditionalFormatting>
  <conditionalFormatting sqref="AJ17">
    <cfRule type="cellIs" dxfId="365" priority="560" operator="greaterThan">
      <formula>AK17</formula>
    </cfRule>
  </conditionalFormatting>
  <conditionalFormatting sqref="AJ17">
    <cfRule type="cellIs" dxfId="364" priority="559" operator="greaterThan">
      <formula>AK17</formula>
    </cfRule>
  </conditionalFormatting>
  <conditionalFormatting sqref="AJ17">
    <cfRule type="cellIs" dxfId="363" priority="558" operator="greaterThan">
      <formula>AK17</formula>
    </cfRule>
  </conditionalFormatting>
  <conditionalFormatting sqref="AJ17">
    <cfRule type="cellIs" dxfId="362" priority="557" operator="greaterThan">
      <formula>AK17</formula>
    </cfRule>
  </conditionalFormatting>
  <conditionalFormatting sqref="AJ17">
    <cfRule type="cellIs" dxfId="361" priority="556" operator="greaterThan">
      <formula>AK17</formula>
    </cfRule>
  </conditionalFormatting>
  <conditionalFormatting sqref="AJ17">
    <cfRule type="cellIs" dxfId="360" priority="555" operator="greaterThan">
      <formula>AK17</formula>
    </cfRule>
  </conditionalFormatting>
  <conditionalFormatting sqref="AJ17">
    <cfRule type="cellIs" dxfId="359" priority="554" operator="greaterThan">
      <formula>AK17</formula>
    </cfRule>
  </conditionalFormatting>
  <conditionalFormatting sqref="AK17">
    <cfRule type="cellIs" dxfId="358" priority="552" operator="lessThan">
      <formula>AJ17</formula>
    </cfRule>
    <cfRule type="expression" dxfId="357" priority="553">
      <formula>AK17&gt;5*AJ17</formula>
    </cfRule>
  </conditionalFormatting>
  <conditionalFormatting sqref="AJ17">
    <cfRule type="cellIs" dxfId="356" priority="551" operator="greaterThan">
      <formula>AK17</formula>
    </cfRule>
  </conditionalFormatting>
  <conditionalFormatting sqref="AJ17">
    <cfRule type="cellIs" dxfId="355" priority="550" operator="greaterThan">
      <formula>AK17</formula>
    </cfRule>
  </conditionalFormatting>
  <conditionalFormatting sqref="AJ17">
    <cfRule type="cellIs" dxfId="354" priority="549" operator="greaterThan">
      <formula>AK17</formula>
    </cfRule>
  </conditionalFormatting>
  <conditionalFormatting sqref="AJ17">
    <cfRule type="cellIs" dxfId="353" priority="548" operator="greaterThan">
      <formula>AK17</formula>
    </cfRule>
  </conditionalFormatting>
  <conditionalFormatting sqref="AJ17">
    <cfRule type="cellIs" dxfId="352" priority="547" operator="greaterThan">
      <formula>AK17</formula>
    </cfRule>
  </conditionalFormatting>
  <conditionalFormatting sqref="AJ17">
    <cfRule type="cellIs" dxfId="351" priority="546" operator="greaterThan">
      <formula>AK17</formula>
    </cfRule>
  </conditionalFormatting>
  <conditionalFormatting sqref="AJ17">
    <cfRule type="cellIs" dxfId="350" priority="545" operator="greaterThan">
      <formula>AK17</formula>
    </cfRule>
  </conditionalFormatting>
  <conditionalFormatting sqref="AJ17">
    <cfRule type="cellIs" dxfId="349" priority="544" operator="greaterThan">
      <formula>AK17</formula>
    </cfRule>
  </conditionalFormatting>
  <conditionalFormatting sqref="AJ17">
    <cfRule type="cellIs" dxfId="348" priority="543" operator="greaterThan">
      <formula>AK17</formula>
    </cfRule>
  </conditionalFormatting>
  <conditionalFormatting sqref="AK17">
    <cfRule type="cellIs" dxfId="347" priority="541" operator="lessThan">
      <formula>AJ17</formula>
    </cfRule>
    <cfRule type="expression" dxfId="346" priority="542">
      <formula>AK17&gt;5*AJ17</formula>
    </cfRule>
  </conditionalFormatting>
  <conditionalFormatting sqref="AK17">
    <cfRule type="cellIs" dxfId="345" priority="539" operator="lessThan">
      <formula>AJ17</formula>
    </cfRule>
    <cfRule type="expression" dxfId="344" priority="540">
      <formula>AK17&gt;5*AJ17</formula>
    </cfRule>
  </conditionalFormatting>
  <conditionalFormatting sqref="AJ18:AJ23">
    <cfRule type="cellIs" dxfId="343" priority="538" operator="greaterThan">
      <formula>AK18</formula>
    </cfRule>
  </conditionalFormatting>
  <conditionalFormatting sqref="AJ18:AJ23">
    <cfRule type="cellIs" dxfId="342" priority="537" operator="greaterThan">
      <formula>AK18</formula>
    </cfRule>
  </conditionalFormatting>
  <conditionalFormatting sqref="AJ18:AJ23">
    <cfRule type="cellIs" dxfId="341" priority="536" operator="greaterThan">
      <formula>AK18</formula>
    </cfRule>
  </conditionalFormatting>
  <conditionalFormatting sqref="AJ18:AJ23">
    <cfRule type="cellIs" dxfId="340" priority="535" operator="greaterThan">
      <formula>AK18</formula>
    </cfRule>
  </conditionalFormatting>
  <conditionalFormatting sqref="AJ18:AJ23">
    <cfRule type="cellIs" dxfId="339" priority="534" operator="greaterThan">
      <formula>AK18</formula>
    </cfRule>
  </conditionalFormatting>
  <conditionalFormatting sqref="AJ18:AJ23">
    <cfRule type="cellIs" dxfId="338" priority="533" operator="greaterThan">
      <formula>AK18</formula>
    </cfRule>
  </conditionalFormatting>
  <conditionalFormatting sqref="AJ18:AJ23">
    <cfRule type="cellIs" dxfId="337" priority="532" operator="greaterThan">
      <formula>AK18</formula>
    </cfRule>
  </conditionalFormatting>
  <conditionalFormatting sqref="AJ18:AJ23">
    <cfRule type="cellIs" dxfId="336" priority="531" operator="greaterThan">
      <formula>AK18</formula>
    </cfRule>
  </conditionalFormatting>
  <conditionalFormatting sqref="AJ18:AJ23">
    <cfRule type="cellIs" dxfId="335" priority="530" operator="greaterThan">
      <formula>AK18</formula>
    </cfRule>
  </conditionalFormatting>
  <conditionalFormatting sqref="AJ18:AJ23">
    <cfRule type="cellIs" dxfId="334" priority="529" operator="greaterThan">
      <formula>AK18</formula>
    </cfRule>
  </conditionalFormatting>
  <conditionalFormatting sqref="AJ18">
    <cfRule type="cellIs" dxfId="333" priority="528" operator="greaterThan">
      <formula>AK18</formula>
    </cfRule>
  </conditionalFormatting>
  <conditionalFormatting sqref="AJ20">
    <cfRule type="cellIs" dxfId="332" priority="527" operator="greaterThan">
      <formula>AK20</formula>
    </cfRule>
  </conditionalFormatting>
  <conditionalFormatting sqref="AJ21">
    <cfRule type="cellIs" dxfId="331" priority="526" operator="greaterThan">
      <formula>AK21</formula>
    </cfRule>
  </conditionalFormatting>
  <conditionalFormatting sqref="AJ19">
    <cfRule type="cellIs" dxfId="330" priority="525" operator="greaterThan">
      <formula>AK19</formula>
    </cfRule>
  </conditionalFormatting>
  <conditionalFormatting sqref="AJ22">
    <cfRule type="cellIs" dxfId="329" priority="524" operator="greaterThan">
      <formula>AK22</formula>
    </cfRule>
  </conditionalFormatting>
  <conditionalFormatting sqref="AJ23">
    <cfRule type="cellIs" dxfId="328" priority="523" operator="greaterThan">
      <formula>AK23</formula>
    </cfRule>
  </conditionalFormatting>
  <conditionalFormatting sqref="AK18:AK23">
    <cfRule type="cellIs" dxfId="327" priority="521" operator="lessThan">
      <formula>AJ18</formula>
    </cfRule>
    <cfRule type="expression" dxfId="326" priority="522">
      <formula>AK18&gt;5*AJ18</formula>
    </cfRule>
  </conditionalFormatting>
  <conditionalFormatting sqref="AJ27:AJ31">
    <cfRule type="cellIs" dxfId="325" priority="520" operator="greaterThan">
      <formula>AK27</formula>
    </cfRule>
  </conditionalFormatting>
  <conditionalFormatting sqref="AJ27:AJ31">
    <cfRule type="cellIs" dxfId="324" priority="519" operator="greaterThan">
      <formula>AK27</formula>
    </cfRule>
  </conditionalFormatting>
  <conditionalFormatting sqref="AJ27:AJ31">
    <cfRule type="cellIs" dxfId="323" priority="518" operator="greaterThan">
      <formula>AK27</formula>
    </cfRule>
  </conditionalFormatting>
  <conditionalFormatting sqref="AJ27:AJ31">
    <cfRule type="cellIs" dxfId="322" priority="517" operator="greaterThan">
      <formula>AK27</formula>
    </cfRule>
  </conditionalFormatting>
  <conditionalFormatting sqref="AJ27:AJ31">
    <cfRule type="cellIs" dxfId="321" priority="516" operator="greaterThan">
      <formula>AK27</formula>
    </cfRule>
  </conditionalFormatting>
  <conditionalFormatting sqref="AJ27:AJ31">
    <cfRule type="cellIs" dxfId="320" priority="515" operator="greaterThan">
      <formula>AK27</formula>
    </cfRule>
  </conditionalFormatting>
  <conditionalFormatting sqref="AJ27">
    <cfRule type="cellIs" dxfId="319" priority="514" operator="greaterThan">
      <formula>AK27</formula>
    </cfRule>
  </conditionalFormatting>
  <conditionalFormatting sqref="AJ28">
    <cfRule type="cellIs" dxfId="318" priority="513" operator="greaterThan">
      <formula>AK28</formula>
    </cfRule>
  </conditionalFormatting>
  <conditionalFormatting sqref="AJ29">
    <cfRule type="cellIs" dxfId="317" priority="512" operator="greaterThan">
      <formula>AK29</formula>
    </cfRule>
  </conditionalFormatting>
  <conditionalFormatting sqref="AJ30">
    <cfRule type="cellIs" dxfId="316" priority="511" operator="greaterThan">
      <formula>AK30</formula>
    </cfRule>
  </conditionalFormatting>
  <conditionalFormatting sqref="AJ31">
    <cfRule type="cellIs" dxfId="315" priority="510" operator="greaterThan">
      <formula>AK31</formula>
    </cfRule>
  </conditionalFormatting>
  <conditionalFormatting sqref="AJ27:AJ31">
    <cfRule type="cellIs" dxfId="314" priority="509" operator="greaterThan">
      <formula>AK27</formula>
    </cfRule>
  </conditionalFormatting>
  <conditionalFormatting sqref="AJ27:AJ31">
    <cfRule type="cellIs" dxfId="313" priority="508" operator="greaterThan">
      <formula>AK27</formula>
    </cfRule>
  </conditionalFormatting>
  <conditionalFormatting sqref="AJ30">
    <cfRule type="cellIs" dxfId="312" priority="507" operator="greaterThan">
      <formula>AK30</formula>
    </cfRule>
  </conditionalFormatting>
  <conditionalFormatting sqref="AJ30">
    <cfRule type="cellIs" dxfId="311" priority="506" operator="greaterThan">
      <formula>AK30</formula>
    </cfRule>
  </conditionalFormatting>
  <conditionalFormatting sqref="AJ30">
    <cfRule type="cellIs" dxfId="310" priority="505" operator="greaterThan">
      <formula>AK30</formula>
    </cfRule>
  </conditionalFormatting>
  <conditionalFormatting sqref="AK27:AK31">
    <cfRule type="cellIs" dxfId="309" priority="503" operator="lessThan">
      <formula>AJ27</formula>
    </cfRule>
    <cfRule type="expression" dxfId="308" priority="504">
      <formula>AK27&gt;5*AJ27</formula>
    </cfRule>
  </conditionalFormatting>
  <conditionalFormatting sqref="AJ30">
    <cfRule type="cellIs" dxfId="307" priority="502" operator="greaterThan">
      <formula>AK30</formula>
    </cfRule>
  </conditionalFormatting>
  <conditionalFormatting sqref="AJ30">
    <cfRule type="cellIs" dxfId="306" priority="501" operator="greaterThan">
      <formula>AK30</formula>
    </cfRule>
  </conditionalFormatting>
  <conditionalFormatting sqref="AJ30">
    <cfRule type="cellIs" dxfId="305" priority="500" operator="greaterThan">
      <formula>AK30</formula>
    </cfRule>
  </conditionalFormatting>
  <conditionalFormatting sqref="AJ30">
    <cfRule type="cellIs" dxfId="304" priority="499" operator="greaterThan">
      <formula>AK30</formula>
    </cfRule>
  </conditionalFormatting>
  <conditionalFormatting sqref="AJ30">
    <cfRule type="cellIs" dxfId="303" priority="498" operator="greaterThan">
      <formula>AK30</formula>
    </cfRule>
  </conditionalFormatting>
  <conditionalFormatting sqref="AJ30">
    <cfRule type="cellIs" dxfId="302" priority="497" operator="greaterThan">
      <formula>AK30</formula>
    </cfRule>
  </conditionalFormatting>
  <conditionalFormatting sqref="AJ30">
    <cfRule type="cellIs" dxfId="301" priority="496" operator="greaterThan">
      <formula>AK30</formula>
    </cfRule>
  </conditionalFormatting>
  <conditionalFormatting sqref="AJ30">
    <cfRule type="cellIs" dxfId="300" priority="495" operator="greaterThan">
      <formula>AK30</formula>
    </cfRule>
  </conditionalFormatting>
  <conditionalFormatting sqref="AJ30">
    <cfRule type="cellIs" dxfId="299" priority="494" operator="greaterThan">
      <formula>AK30</formula>
    </cfRule>
  </conditionalFormatting>
  <conditionalFormatting sqref="AJ30">
    <cfRule type="cellIs" dxfId="298" priority="493" operator="greaterThan">
      <formula>AK30</formula>
    </cfRule>
  </conditionalFormatting>
  <conditionalFormatting sqref="AJ30">
    <cfRule type="cellIs" dxfId="297" priority="492" operator="greaterThan">
      <formula>AK30</formula>
    </cfRule>
  </conditionalFormatting>
  <conditionalFormatting sqref="AK30">
    <cfRule type="cellIs" dxfId="296" priority="490" operator="lessThan">
      <formula>AJ30</formula>
    </cfRule>
    <cfRule type="expression" dxfId="295" priority="491">
      <formula>AK30&gt;5*AJ30</formula>
    </cfRule>
  </conditionalFormatting>
  <conditionalFormatting sqref="AJ30">
    <cfRule type="cellIs" dxfId="294" priority="489" operator="greaterThan">
      <formula>AK30</formula>
    </cfRule>
  </conditionalFormatting>
  <conditionalFormatting sqref="AJ30">
    <cfRule type="cellIs" dxfId="293" priority="488" operator="greaterThan">
      <formula>AK30</formula>
    </cfRule>
  </conditionalFormatting>
  <conditionalFormatting sqref="AJ30">
    <cfRule type="cellIs" dxfId="292" priority="487" operator="greaterThan">
      <formula>AK30</formula>
    </cfRule>
  </conditionalFormatting>
  <conditionalFormatting sqref="AJ30">
    <cfRule type="cellIs" dxfId="291" priority="486" operator="greaterThan">
      <formula>AK30</formula>
    </cfRule>
  </conditionalFormatting>
  <conditionalFormatting sqref="AJ30">
    <cfRule type="cellIs" dxfId="290" priority="485" operator="greaterThan">
      <formula>AK30</formula>
    </cfRule>
  </conditionalFormatting>
  <conditionalFormatting sqref="AJ30">
    <cfRule type="cellIs" dxfId="289" priority="484" operator="greaterThan">
      <formula>AK30</formula>
    </cfRule>
  </conditionalFormatting>
  <conditionalFormatting sqref="AJ30">
    <cfRule type="cellIs" dxfId="288" priority="483" operator="greaterThan">
      <formula>AK30</formula>
    </cfRule>
  </conditionalFormatting>
  <conditionalFormatting sqref="AK30">
    <cfRule type="cellIs" dxfId="287" priority="481" operator="lessThan">
      <formula>AJ30</formula>
    </cfRule>
    <cfRule type="expression" dxfId="286" priority="482">
      <formula>AK30&gt;5*AJ30</formula>
    </cfRule>
  </conditionalFormatting>
  <conditionalFormatting sqref="AJ30">
    <cfRule type="cellIs" dxfId="285" priority="480" operator="greaterThan">
      <formula>AK30</formula>
    </cfRule>
  </conditionalFormatting>
  <conditionalFormatting sqref="AJ30">
    <cfRule type="cellIs" dxfId="284" priority="479" operator="greaterThan">
      <formula>AK30</formula>
    </cfRule>
  </conditionalFormatting>
  <conditionalFormatting sqref="AJ30">
    <cfRule type="cellIs" dxfId="283" priority="478" operator="greaterThan">
      <formula>AK30</formula>
    </cfRule>
  </conditionalFormatting>
  <conditionalFormatting sqref="AJ30">
    <cfRule type="cellIs" dxfId="282" priority="477" operator="greaterThan">
      <formula>AK30</formula>
    </cfRule>
  </conditionalFormatting>
  <conditionalFormatting sqref="AJ30">
    <cfRule type="cellIs" dxfId="281" priority="476" operator="greaterThan">
      <formula>AK30</formula>
    </cfRule>
  </conditionalFormatting>
  <conditionalFormatting sqref="AJ30">
    <cfRule type="cellIs" dxfId="280" priority="475" operator="greaterThan">
      <formula>AK30</formula>
    </cfRule>
  </conditionalFormatting>
  <conditionalFormatting sqref="AJ30">
    <cfRule type="cellIs" dxfId="279" priority="474" operator="greaterThan">
      <formula>AK30</formula>
    </cfRule>
  </conditionalFormatting>
  <conditionalFormatting sqref="AJ30">
    <cfRule type="cellIs" dxfId="278" priority="473" operator="greaterThan">
      <formula>AK30</formula>
    </cfRule>
  </conditionalFormatting>
  <conditionalFormatting sqref="AJ30">
    <cfRule type="cellIs" dxfId="277" priority="472" operator="greaterThan">
      <formula>AK30</formula>
    </cfRule>
  </conditionalFormatting>
  <conditionalFormatting sqref="AK30">
    <cfRule type="cellIs" dxfId="276" priority="470" operator="lessThan">
      <formula>AJ30</formula>
    </cfRule>
    <cfRule type="expression" dxfId="275" priority="471">
      <formula>AK30&gt;5*AJ30</formula>
    </cfRule>
  </conditionalFormatting>
  <conditionalFormatting sqref="AK30">
    <cfRule type="cellIs" dxfId="274" priority="468" operator="lessThan">
      <formula>AJ30</formula>
    </cfRule>
    <cfRule type="expression" dxfId="273" priority="469">
      <formula>AK30&gt;5*AJ30</formula>
    </cfRule>
  </conditionalFormatting>
  <conditionalFormatting sqref="Y7:Y9">
    <cfRule type="cellIs" dxfId="272" priority="467" operator="greaterThan">
      <formula>Z7</formula>
    </cfRule>
  </conditionalFormatting>
  <conditionalFormatting sqref="Y7:Y9">
    <cfRule type="cellIs" dxfId="271" priority="466" operator="greaterThan">
      <formula>Z7</formula>
    </cfRule>
  </conditionalFormatting>
  <conditionalFormatting sqref="Y7:Y9">
    <cfRule type="cellIs" dxfId="270" priority="465" operator="greaterThan">
      <formula>Z7</formula>
    </cfRule>
  </conditionalFormatting>
  <conditionalFormatting sqref="Y7:Y9">
    <cfRule type="cellIs" dxfId="269" priority="464" operator="greaterThan">
      <formula>Z7</formula>
    </cfRule>
  </conditionalFormatting>
  <conditionalFormatting sqref="Y7:Y9">
    <cfRule type="cellIs" dxfId="268" priority="463" operator="greaterThan">
      <formula>Z7</formula>
    </cfRule>
  </conditionalFormatting>
  <conditionalFormatting sqref="Y7:Y9">
    <cfRule type="cellIs" dxfId="267" priority="462" operator="greaterThan">
      <formula>Z7</formula>
    </cfRule>
  </conditionalFormatting>
  <conditionalFormatting sqref="Y7:Y9">
    <cfRule type="cellIs" dxfId="266" priority="461" operator="greaterThan">
      <formula>Z7</formula>
    </cfRule>
  </conditionalFormatting>
  <conditionalFormatting sqref="Y7:Y9">
    <cfRule type="cellIs" dxfId="265" priority="460" operator="greaterThan">
      <formula>Z7</formula>
    </cfRule>
  </conditionalFormatting>
  <conditionalFormatting sqref="Z7:Z9">
    <cfRule type="cellIs" dxfId="264" priority="458" operator="lessThan">
      <formula>Y7</formula>
    </cfRule>
    <cfRule type="expression" dxfId="263" priority="459">
      <formula>Z7&gt;5*Y7</formula>
    </cfRule>
  </conditionalFormatting>
  <conditionalFormatting sqref="W6">
    <cfRule type="cellIs" dxfId="262" priority="457" operator="greaterThan">
      <formula>X6</formula>
    </cfRule>
  </conditionalFormatting>
  <conditionalFormatting sqref="W6">
    <cfRule type="cellIs" dxfId="261" priority="456" operator="greaterThan">
      <formula>X6</formula>
    </cfRule>
  </conditionalFormatting>
  <conditionalFormatting sqref="W6">
    <cfRule type="cellIs" dxfId="260" priority="455" operator="greaterThan">
      <formula>X6</formula>
    </cfRule>
  </conditionalFormatting>
  <conditionalFormatting sqref="W6">
    <cfRule type="cellIs" dxfId="259" priority="454" operator="greaterThan">
      <formula>X6</formula>
    </cfRule>
  </conditionalFormatting>
  <conditionalFormatting sqref="W6">
    <cfRule type="cellIs" dxfId="258" priority="453" operator="greaterThan">
      <formula>X6</formula>
    </cfRule>
  </conditionalFormatting>
  <conditionalFormatting sqref="W6">
    <cfRule type="cellIs" dxfId="257" priority="452" operator="greaterThan">
      <formula>X6</formula>
    </cfRule>
  </conditionalFormatting>
  <conditionalFormatting sqref="W6">
    <cfRule type="cellIs" dxfId="256" priority="451" operator="greaterThan">
      <formula>X6</formula>
    </cfRule>
  </conditionalFormatting>
  <conditionalFormatting sqref="W6">
    <cfRule type="cellIs" dxfId="255" priority="450" operator="greaterThan">
      <formula>X6</formula>
    </cfRule>
  </conditionalFormatting>
  <conditionalFormatting sqref="W6">
    <cfRule type="cellIs" dxfId="254" priority="449" operator="greaterThan">
      <formula>X6</formula>
    </cfRule>
  </conditionalFormatting>
  <conditionalFormatting sqref="W6">
    <cfRule type="cellIs" dxfId="253" priority="448" operator="greaterThan">
      <formula>X6</formula>
    </cfRule>
  </conditionalFormatting>
  <conditionalFormatting sqref="X6">
    <cfRule type="cellIs" dxfId="252" priority="446" operator="lessThan">
      <formula>W6</formula>
    </cfRule>
    <cfRule type="expression" dxfId="251" priority="447">
      <formula>X6&gt;5*W6</formula>
    </cfRule>
  </conditionalFormatting>
  <conditionalFormatting sqref="W6">
    <cfRule type="cellIs" dxfId="250" priority="445" operator="greaterThan">
      <formula>X6</formula>
    </cfRule>
  </conditionalFormatting>
  <conditionalFormatting sqref="W6">
    <cfRule type="cellIs" dxfId="249" priority="444" operator="greaterThan">
      <formula>X6</formula>
    </cfRule>
  </conditionalFormatting>
  <conditionalFormatting sqref="W6">
    <cfRule type="cellIs" dxfId="248" priority="443" operator="greaterThan">
      <formula>X6</formula>
    </cfRule>
  </conditionalFormatting>
  <conditionalFormatting sqref="W6">
    <cfRule type="cellIs" dxfId="247" priority="442" operator="greaterThan">
      <formula>X6</formula>
    </cfRule>
  </conditionalFormatting>
  <conditionalFormatting sqref="X6">
    <cfRule type="cellIs" dxfId="246" priority="440" operator="lessThan">
      <formula>W6</formula>
    </cfRule>
    <cfRule type="expression" dxfId="245" priority="441">
      <formula>X6&gt;5*W6</formula>
    </cfRule>
  </conditionalFormatting>
  <conditionalFormatting sqref="X6">
    <cfRule type="cellIs" dxfId="244" priority="438" operator="lessThan">
      <formula>W6</formula>
    </cfRule>
    <cfRule type="expression" dxfId="243" priority="439">
      <formula>X6&gt;5*W6</formula>
    </cfRule>
  </conditionalFormatting>
  <conditionalFormatting sqref="P6">
    <cfRule type="cellIs" dxfId="242" priority="430" operator="greaterThan">
      <formula>Q6</formula>
    </cfRule>
  </conditionalFormatting>
  <conditionalFormatting sqref="P6">
    <cfRule type="cellIs" dxfId="241" priority="429" operator="greaterThan">
      <formula>Q6</formula>
    </cfRule>
  </conditionalFormatting>
  <conditionalFormatting sqref="P6">
    <cfRule type="cellIs" dxfId="240" priority="428" operator="greaterThan">
      <formula>Q6</formula>
    </cfRule>
  </conditionalFormatting>
  <conditionalFormatting sqref="P6">
    <cfRule type="cellIs" dxfId="239" priority="427" operator="greaterThan">
      <formula>Q6</formula>
    </cfRule>
  </conditionalFormatting>
  <conditionalFormatting sqref="P6">
    <cfRule type="cellIs" dxfId="238" priority="426" operator="greaterThan">
      <formula>Q6</formula>
    </cfRule>
  </conditionalFormatting>
  <conditionalFormatting sqref="Q6">
    <cfRule type="cellIs" dxfId="237" priority="424" operator="lessThan">
      <formula>P6</formula>
    </cfRule>
    <cfRule type="expression" dxfId="236" priority="425">
      <formula>Q6&gt;5*P6</formula>
    </cfRule>
  </conditionalFormatting>
  <conditionalFormatting sqref="R8">
    <cfRule type="cellIs" dxfId="235" priority="423" operator="greaterThan">
      <formula>S8</formula>
    </cfRule>
  </conditionalFormatting>
  <conditionalFormatting sqref="R8">
    <cfRule type="cellIs" dxfId="234" priority="422" operator="greaterThan">
      <formula>S8</formula>
    </cfRule>
  </conditionalFormatting>
  <conditionalFormatting sqref="R8">
    <cfRule type="cellIs" dxfId="233" priority="421" operator="greaterThan">
      <formula>S8</formula>
    </cfRule>
  </conditionalFormatting>
  <conditionalFormatting sqref="R8">
    <cfRule type="cellIs" dxfId="232" priority="420" operator="greaterThan">
      <formula>S8</formula>
    </cfRule>
  </conditionalFormatting>
  <conditionalFormatting sqref="R8">
    <cfRule type="cellIs" dxfId="231" priority="419" operator="greaterThan">
      <formula>S8</formula>
    </cfRule>
  </conditionalFormatting>
  <conditionalFormatting sqref="R8">
    <cfRule type="cellIs" dxfId="230" priority="418" operator="greaterThan">
      <formula>S8</formula>
    </cfRule>
  </conditionalFormatting>
  <conditionalFormatting sqref="S8">
    <cfRule type="cellIs" dxfId="229" priority="416" operator="lessThan">
      <formula>R8</formula>
    </cfRule>
    <cfRule type="expression" dxfId="228" priority="417">
      <formula>S8&gt;5*R8</formula>
    </cfRule>
  </conditionalFormatting>
  <conditionalFormatting sqref="W8">
    <cfRule type="cellIs" dxfId="227" priority="415" operator="greaterThan">
      <formula>X8</formula>
    </cfRule>
  </conditionalFormatting>
  <conditionalFormatting sqref="W8">
    <cfRule type="cellIs" dxfId="226" priority="414" operator="greaterThan">
      <formula>X8</formula>
    </cfRule>
  </conditionalFormatting>
  <conditionalFormatting sqref="W8">
    <cfRule type="cellIs" dxfId="225" priority="413" operator="greaterThan">
      <formula>X8</formula>
    </cfRule>
  </conditionalFormatting>
  <conditionalFormatting sqref="W8">
    <cfRule type="cellIs" dxfId="224" priority="412" operator="greaterThan">
      <formula>X8</formula>
    </cfRule>
  </conditionalFormatting>
  <conditionalFormatting sqref="W8">
    <cfRule type="cellIs" dxfId="223" priority="411" operator="greaterThan">
      <formula>X8</formula>
    </cfRule>
  </conditionalFormatting>
  <conditionalFormatting sqref="W8">
    <cfRule type="cellIs" dxfId="222" priority="410" operator="greaterThan">
      <formula>X8</formula>
    </cfRule>
  </conditionalFormatting>
  <conditionalFormatting sqref="W8">
    <cfRule type="cellIs" dxfId="221" priority="409" operator="greaterThan">
      <formula>X8</formula>
    </cfRule>
  </conditionalFormatting>
  <conditionalFormatting sqref="W8">
    <cfRule type="cellIs" dxfId="220" priority="408" operator="greaterThan">
      <formula>X8</formula>
    </cfRule>
  </conditionalFormatting>
  <conditionalFormatting sqref="W8">
    <cfRule type="cellIs" dxfId="219" priority="407" operator="greaterThan">
      <formula>X8</formula>
    </cfRule>
  </conditionalFormatting>
  <conditionalFormatting sqref="W8">
    <cfRule type="cellIs" dxfId="218" priority="406" operator="greaterThan">
      <formula>X8</formula>
    </cfRule>
  </conditionalFormatting>
  <conditionalFormatting sqref="W8">
    <cfRule type="cellIs" dxfId="217" priority="405" operator="greaterThan">
      <formula>X8</formula>
    </cfRule>
  </conditionalFormatting>
  <conditionalFormatting sqref="W8">
    <cfRule type="cellIs" dxfId="216" priority="404" operator="greaterThan">
      <formula>X8</formula>
    </cfRule>
  </conditionalFormatting>
  <conditionalFormatting sqref="X8">
    <cfRule type="cellIs" dxfId="215" priority="402" operator="lessThan">
      <formula>W8</formula>
    </cfRule>
    <cfRule type="expression" dxfId="214" priority="403">
      <formula>X8&gt;5*W8</formula>
    </cfRule>
  </conditionalFormatting>
  <conditionalFormatting sqref="W8">
    <cfRule type="cellIs" dxfId="213" priority="401" operator="greaterThan">
      <formula>X8</formula>
    </cfRule>
  </conditionalFormatting>
  <conditionalFormatting sqref="W8">
    <cfRule type="cellIs" dxfId="212" priority="400" operator="greaterThan">
      <formula>X8</formula>
    </cfRule>
  </conditionalFormatting>
  <conditionalFormatting sqref="W8">
    <cfRule type="cellIs" dxfId="211" priority="399" operator="greaterThan">
      <formula>X8</formula>
    </cfRule>
  </conditionalFormatting>
  <conditionalFormatting sqref="W8">
    <cfRule type="cellIs" dxfId="210" priority="398" operator="greaterThan">
      <formula>X8</formula>
    </cfRule>
  </conditionalFormatting>
  <conditionalFormatting sqref="X8">
    <cfRule type="cellIs" dxfId="209" priority="396" operator="lessThan">
      <formula>W8</formula>
    </cfRule>
    <cfRule type="expression" dxfId="208" priority="397">
      <formula>X8&gt;5*W8</formula>
    </cfRule>
  </conditionalFormatting>
  <conditionalFormatting sqref="X8">
    <cfRule type="cellIs" dxfId="207" priority="394" operator="lessThan">
      <formula>W8</formula>
    </cfRule>
    <cfRule type="expression" dxfId="206" priority="395">
      <formula>X8&gt;5*W8</formula>
    </cfRule>
  </conditionalFormatting>
  <conditionalFormatting sqref="P10">
    <cfRule type="cellIs" dxfId="205" priority="393" operator="greaterThan">
      <formula>Q10</formula>
    </cfRule>
  </conditionalFormatting>
  <conditionalFormatting sqref="P10">
    <cfRule type="cellIs" dxfId="204" priority="392" operator="greaterThan">
      <formula>Q10</formula>
    </cfRule>
  </conditionalFormatting>
  <conditionalFormatting sqref="P10">
    <cfRule type="cellIs" dxfId="203" priority="391" operator="greaterThan">
      <formula>Q10</formula>
    </cfRule>
  </conditionalFormatting>
  <conditionalFormatting sqref="P10">
    <cfRule type="cellIs" dxfId="202" priority="390" operator="greaterThan">
      <formula>Q10</formula>
    </cfRule>
  </conditionalFormatting>
  <conditionalFormatting sqref="P10">
    <cfRule type="cellIs" dxfId="201" priority="389" operator="greaterThan">
      <formula>Q10</formula>
    </cfRule>
  </conditionalFormatting>
  <conditionalFormatting sqref="Q10">
    <cfRule type="cellIs" dxfId="200" priority="387" operator="lessThan">
      <formula>P10</formula>
    </cfRule>
    <cfRule type="expression" dxfId="199" priority="388">
      <formula>Q10&gt;5*P10</formula>
    </cfRule>
  </conditionalFormatting>
  <conditionalFormatting sqref="I13">
    <cfRule type="cellIs" dxfId="198" priority="386" operator="greaterThan">
      <formula>J13</formula>
    </cfRule>
  </conditionalFormatting>
  <conditionalFormatting sqref="I13">
    <cfRule type="cellIs" dxfId="197" priority="385" operator="greaterThan">
      <formula>J13</formula>
    </cfRule>
  </conditionalFormatting>
  <conditionalFormatting sqref="N13">
    <cfRule type="cellIs" dxfId="196" priority="384" operator="greaterThan">
      <formula>O13</formula>
    </cfRule>
  </conditionalFormatting>
  <conditionalFormatting sqref="N13">
    <cfRule type="cellIs" dxfId="195" priority="383" operator="greaterThan">
      <formula>O13</formula>
    </cfRule>
  </conditionalFormatting>
  <conditionalFormatting sqref="N13">
    <cfRule type="cellIs" dxfId="194" priority="382" operator="greaterThan">
      <formula>O13</formula>
    </cfRule>
  </conditionalFormatting>
  <conditionalFormatting sqref="N13">
    <cfRule type="cellIs" dxfId="193" priority="381" operator="greaterThan">
      <formula>O13</formula>
    </cfRule>
  </conditionalFormatting>
  <conditionalFormatting sqref="P13">
    <cfRule type="cellIs" dxfId="192" priority="380" operator="greaterThan">
      <formula>Q13</formula>
    </cfRule>
  </conditionalFormatting>
  <conditionalFormatting sqref="P13">
    <cfRule type="cellIs" dxfId="191" priority="379" operator="greaterThan">
      <formula>Q13</formula>
    </cfRule>
  </conditionalFormatting>
  <conditionalFormatting sqref="P13">
    <cfRule type="cellIs" dxfId="190" priority="378" operator="greaterThan">
      <formula>Q13</formula>
    </cfRule>
  </conditionalFormatting>
  <conditionalFormatting sqref="P13">
    <cfRule type="cellIs" dxfId="189" priority="377" operator="greaterThan">
      <formula>Q13</formula>
    </cfRule>
  </conditionalFormatting>
  <conditionalFormatting sqref="P13">
    <cfRule type="cellIs" dxfId="188" priority="376" operator="greaterThan">
      <formula>Q13</formula>
    </cfRule>
  </conditionalFormatting>
  <conditionalFormatting sqref="R26">
    <cfRule type="cellIs" dxfId="187" priority="188" operator="greaterThan">
      <formula>S26</formula>
    </cfRule>
  </conditionalFormatting>
  <conditionalFormatting sqref="R26">
    <cfRule type="cellIs" dxfId="186" priority="187" operator="greaterThan">
      <formula>S26</formula>
    </cfRule>
  </conditionalFormatting>
  <conditionalFormatting sqref="R26">
    <cfRule type="cellIs" dxfId="185" priority="186" operator="greaterThan">
      <formula>S26</formula>
    </cfRule>
  </conditionalFormatting>
  <conditionalFormatting sqref="R26">
    <cfRule type="cellIs" dxfId="184" priority="185" operator="greaterThan">
      <formula>S26</formula>
    </cfRule>
  </conditionalFormatting>
  <conditionalFormatting sqref="R26">
    <cfRule type="cellIs" dxfId="183" priority="184" operator="greaterThan">
      <formula>S26</formula>
    </cfRule>
  </conditionalFormatting>
  <conditionalFormatting sqref="R26">
    <cfRule type="cellIs" dxfId="182" priority="183" operator="greaterThan">
      <formula>S26</formula>
    </cfRule>
  </conditionalFormatting>
  <conditionalFormatting sqref="S26">
    <cfRule type="cellIs" dxfId="181" priority="181" operator="lessThan">
      <formula>R26</formula>
    </cfRule>
    <cfRule type="expression" dxfId="180" priority="182">
      <formula>S26&gt;5*R26</formula>
    </cfRule>
  </conditionalFormatting>
  <conditionalFormatting sqref="N25">
    <cfRule type="cellIs" dxfId="179" priority="180" operator="greaterThan">
      <formula>O25</formula>
    </cfRule>
  </conditionalFormatting>
  <conditionalFormatting sqref="P25">
    <cfRule type="cellIs" dxfId="178" priority="179" operator="greaterThan">
      <formula>Q25</formula>
    </cfRule>
  </conditionalFormatting>
  <conditionalFormatting sqref="R25">
    <cfRule type="cellIs" dxfId="177" priority="178" operator="greaterThan">
      <formula>S25</formula>
    </cfRule>
  </conditionalFormatting>
  <conditionalFormatting sqref="W25">
    <cfRule type="cellIs" dxfId="176" priority="177" operator="greaterThan">
      <formula>X25</formula>
    </cfRule>
  </conditionalFormatting>
  <conditionalFormatting sqref="Y25">
    <cfRule type="cellIs" dxfId="175" priority="176" operator="greaterThan">
      <formula>Z25</formula>
    </cfRule>
  </conditionalFormatting>
  <conditionalFormatting sqref="AA25">
    <cfRule type="cellIs" dxfId="174" priority="175" operator="greaterThan">
      <formula>AB25</formula>
    </cfRule>
  </conditionalFormatting>
  <conditionalFormatting sqref="AF25">
    <cfRule type="cellIs" dxfId="173" priority="174" operator="greaterThan">
      <formula>AG25</formula>
    </cfRule>
  </conditionalFormatting>
  <conditionalFormatting sqref="AL25">
    <cfRule type="cellIs" dxfId="172" priority="173" operator="greaterThan">
      <formula>AM25</formula>
    </cfRule>
  </conditionalFormatting>
  <conditionalFormatting sqref="AN25">
    <cfRule type="cellIs" dxfId="171" priority="172" operator="greaterThan">
      <formula>AO25</formula>
    </cfRule>
  </conditionalFormatting>
  <conditionalFormatting sqref="AS25">
    <cfRule type="cellIs" dxfId="170" priority="171" operator="greaterThan">
      <formula>AT25</formula>
    </cfRule>
  </conditionalFormatting>
  <conditionalFormatting sqref="E25">
    <cfRule type="cellIs" dxfId="169" priority="170" operator="greaterThan">
      <formula>F25</formula>
    </cfRule>
  </conditionalFormatting>
  <conditionalFormatting sqref="G25">
    <cfRule type="cellIs" dxfId="168" priority="169" operator="greaterThan">
      <formula>H25</formula>
    </cfRule>
  </conditionalFormatting>
  <conditionalFormatting sqref="I25">
    <cfRule type="cellIs" dxfId="167" priority="168" operator="greaterThan">
      <formula>J25</formula>
    </cfRule>
  </conditionalFormatting>
  <conditionalFormatting sqref="N25">
    <cfRule type="cellIs" dxfId="166" priority="167" operator="greaterThan">
      <formula>O25</formula>
    </cfRule>
  </conditionalFormatting>
  <conditionalFormatting sqref="P25">
    <cfRule type="cellIs" dxfId="165" priority="166" operator="greaterThan">
      <formula>Q25</formula>
    </cfRule>
  </conditionalFormatting>
  <conditionalFormatting sqref="P25">
    <cfRule type="cellIs" dxfId="164" priority="165" operator="greaterThan">
      <formula>Q25</formula>
    </cfRule>
  </conditionalFormatting>
  <conditionalFormatting sqref="R25">
    <cfRule type="cellIs" dxfId="163" priority="164" operator="greaterThan">
      <formula>S25</formula>
    </cfRule>
  </conditionalFormatting>
  <conditionalFormatting sqref="R25">
    <cfRule type="cellIs" dxfId="162" priority="163" operator="greaterThan">
      <formula>S25</formula>
    </cfRule>
  </conditionalFormatting>
  <conditionalFormatting sqref="R25">
    <cfRule type="cellIs" dxfId="161" priority="162" operator="greaterThan">
      <formula>S25</formula>
    </cfRule>
  </conditionalFormatting>
  <conditionalFormatting sqref="W25">
    <cfRule type="cellIs" dxfId="160" priority="161" operator="greaterThan">
      <formula>X25</formula>
    </cfRule>
  </conditionalFormatting>
  <conditionalFormatting sqref="W25">
    <cfRule type="cellIs" dxfId="159" priority="160" operator="greaterThan">
      <formula>X25</formula>
    </cfRule>
  </conditionalFormatting>
  <conditionalFormatting sqref="W25">
    <cfRule type="cellIs" dxfId="158" priority="159" operator="greaterThan">
      <formula>X25</formula>
    </cfRule>
  </conditionalFormatting>
  <conditionalFormatting sqref="W25">
    <cfRule type="cellIs" dxfId="157" priority="158" operator="greaterThan">
      <formula>X25</formula>
    </cfRule>
  </conditionalFormatting>
  <conditionalFormatting sqref="Y25">
    <cfRule type="cellIs" dxfId="156" priority="157" operator="greaterThan">
      <formula>Z25</formula>
    </cfRule>
  </conditionalFormatting>
  <conditionalFormatting sqref="Y25">
    <cfRule type="cellIs" dxfId="155" priority="156" operator="greaterThan">
      <formula>Z25</formula>
    </cfRule>
  </conditionalFormatting>
  <conditionalFormatting sqref="Y25">
    <cfRule type="cellIs" dxfId="154" priority="155" operator="greaterThan">
      <formula>Z25</formula>
    </cfRule>
  </conditionalFormatting>
  <conditionalFormatting sqref="Y25">
    <cfRule type="cellIs" dxfId="153" priority="154" operator="greaterThan">
      <formula>Z25</formula>
    </cfRule>
  </conditionalFormatting>
  <conditionalFormatting sqref="Y25">
    <cfRule type="cellIs" dxfId="152" priority="153" operator="greaterThan">
      <formula>Z25</formula>
    </cfRule>
  </conditionalFormatting>
  <conditionalFormatting sqref="AA25">
    <cfRule type="cellIs" dxfId="151" priority="152" operator="greaterThan">
      <formula>AB25</formula>
    </cfRule>
  </conditionalFormatting>
  <conditionalFormatting sqref="AA25">
    <cfRule type="cellIs" dxfId="150" priority="151" operator="greaterThan">
      <formula>AB25</formula>
    </cfRule>
  </conditionalFormatting>
  <conditionalFormatting sqref="AA25">
    <cfRule type="cellIs" dxfId="149" priority="150" operator="greaterThan">
      <formula>AB25</formula>
    </cfRule>
  </conditionalFormatting>
  <conditionalFormatting sqref="AA25">
    <cfRule type="cellIs" dxfId="148" priority="149" operator="greaterThan">
      <formula>AB25</formula>
    </cfRule>
  </conditionalFormatting>
  <conditionalFormatting sqref="AA25">
    <cfRule type="cellIs" dxfId="147" priority="148" operator="greaterThan">
      <formula>AB25</formula>
    </cfRule>
  </conditionalFormatting>
  <conditionalFormatting sqref="AA25">
    <cfRule type="cellIs" dxfId="146" priority="147" operator="greaterThan">
      <formula>AB25</formula>
    </cfRule>
  </conditionalFormatting>
  <conditionalFormatting sqref="AF25">
    <cfRule type="cellIs" dxfId="145" priority="146" operator="greaterThan">
      <formula>AG25</formula>
    </cfRule>
  </conditionalFormatting>
  <conditionalFormatting sqref="AF25">
    <cfRule type="cellIs" dxfId="144" priority="145" operator="greaterThan">
      <formula>AG25</formula>
    </cfRule>
  </conditionalFormatting>
  <conditionalFormatting sqref="AF25">
    <cfRule type="cellIs" dxfId="143" priority="144" operator="greaterThan">
      <formula>AG25</formula>
    </cfRule>
  </conditionalFormatting>
  <conditionalFormatting sqref="AF25">
    <cfRule type="cellIs" dxfId="142" priority="143" operator="greaterThan">
      <formula>AG25</formula>
    </cfRule>
  </conditionalFormatting>
  <conditionalFormatting sqref="AF25">
    <cfRule type="cellIs" dxfId="141" priority="142" operator="greaterThan">
      <formula>AG25</formula>
    </cfRule>
  </conditionalFormatting>
  <conditionalFormatting sqref="AF25">
    <cfRule type="cellIs" dxfId="140" priority="141" operator="greaterThan">
      <formula>AG25</formula>
    </cfRule>
  </conditionalFormatting>
  <conditionalFormatting sqref="AF25">
    <cfRule type="cellIs" dxfId="139" priority="140" operator="greaterThan">
      <formula>AG25</formula>
    </cfRule>
  </conditionalFormatting>
  <conditionalFormatting sqref="AL25">
    <cfRule type="cellIs" dxfId="138" priority="139" operator="greaterThan">
      <formula>AM25</formula>
    </cfRule>
  </conditionalFormatting>
  <conditionalFormatting sqref="AL25">
    <cfRule type="cellIs" dxfId="137" priority="138" operator="greaterThan">
      <formula>AM25</formula>
    </cfRule>
  </conditionalFormatting>
  <conditionalFormatting sqref="AL25">
    <cfRule type="cellIs" dxfId="136" priority="137" operator="greaterThan">
      <formula>AM25</formula>
    </cfRule>
  </conditionalFormatting>
  <conditionalFormatting sqref="AL25">
    <cfRule type="cellIs" dxfId="135" priority="136" operator="greaterThan">
      <formula>AM25</formula>
    </cfRule>
  </conditionalFormatting>
  <conditionalFormatting sqref="AL25">
    <cfRule type="cellIs" dxfId="134" priority="135" operator="greaterThan">
      <formula>AM25</formula>
    </cfRule>
  </conditionalFormatting>
  <conditionalFormatting sqref="AL25">
    <cfRule type="cellIs" dxfId="133" priority="134" operator="greaterThan">
      <formula>AM25</formula>
    </cfRule>
  </conditionalFormatting>
  <conditionalFormatting sqref="AL25">
    <cfRule type="cellIs" dxfId="132" priority="133" operator="greaterThan">
      <formula>AM25</formula>
    </cfRule>
  </conditionalFormatting>
  <conditionalFormatting sqref="AL25">
    <cfRule type="cellIs" dxfId="131" priority="132" operator="greaterThan">
      <formula>AM25</formula>
    </cfRule>
  </conditionalFormatting>
  <conditionalFormatting sqref="AL25">
    <cfRule type="cellIs" dxfId="130" priority="131" operator="greaterThan">
      <formula>AM25</formula>
    </cfRule>
  </conditionalFormatting>
  <conditionalFormatting sqref="AL25">
    <cfRule type="cellIs" dxfId="129" priority="130" operator="greaterThan">
      <formula>AM25</formula>
    </cfRule>
  </conditionalFormatting>
  <conditionalFormatting sqref="AN25">
    <cfRule type="cellIs" dxfId="128" priority="129" operator="greaterThan">
      <formula>AO25</formula>
    </cfRule>
  </conditionalFormatting>
  <conditionalFormatting sqref="AN25">
    <cfRule type="cellIs" dxfId="127" priority="128" operator="greaterThan">
      <formula>AO25</formula>
    </cfRule>
  </conditionalFormatting>
  <conditionalFormatting sqref="AN25">
    <cfRule type="cellIs" dxfId="126" priority="127" operator="greaterThan">
      <formula>AO25</formula>
    </cfRule>
  </conditionalFormatting>
  <conditionalFormatting sqref="AN25">
    <cfRule type="cellIs" dxfId="125" priority="126" operator="greaterThan">
      <formula>AO25</formula>
    </cfRule>
  </conditionalFormatting>
  <conditionalFormatting sqref="AN25">
    <cfRule type="cellIs" dxfId="124" priority="125" operator="greaterThan">
      <formula>AO25</formula>
    </cfRule>
  </conditionalFormatting>
  <conditionalFormatting sqref="AN25">
    <cfRule type="cellIs" dxfId="123" priority="124" operator="greaterThan">
      <formula>AO25</formula>
    </cfRule>
  </conditionalFormatting>
  <conditionalFormatting sqref="AN25">
    <cfRule type="cellIs" dxfId="122" priority="123" operator="greaterThan">
      <formula>AO25</formula>
    </cfRule>
  </conditionalFormatting>
  <conditionalFormatting sqref="AN25">
    <cfRule type="cellIs" dxfId="121" priority="122" operator="greaterThan">
      <formula>AO25</formula>
    </cfRule>
  </conditionalFormatting>
  <conditionalFormatting sqref="AN25">
    <cfRule type="cellIs" dxfId="120" priority="121" operator="greaterThan">
      <formula>AO25</formula>
    </cfRule>
  </conditionalFormatting>
  <conditionalFormatting sqref="AN25">
    <cfRule type="cellIs" dxfId="119" priority="120" operator="greaterThan">
      <formula>AO25</formula>
    </cfRule>
  </conditionalFormatting>
  <conditionalFormatting sqref="AN25">
    <cfRule type="cellIs" dxfId="118" priority="119" operator="greaterThan">
      <formula>AO25</formula>
    </cfRule>
  </conditionalFormatting>
  <conditionalFormatting sqref="AS25">
    <cfRule type="cellIs" dxfId="117" priority="118" operator="greaterThan">
      <formula>AT25</formula>
    </cfRule>
  </conditionalFormatting>
  <conditionalFormatting sqref="AS25">
    <cfRule type="cellIs" dxfId="116" priority="117" operator="greaterThan">
      <formula>AT25</formula>
    </cfRule>
  </conditionalFormatting>
  <conditionalFormatting sqref="AS25">
    <cfRule type="cellIs" dxfId="115" priority="116" operator="greaterThan">
      <formula>AT25</formula>
    </cfRule>
  </conditionalFormatting>
  <conditionalFormatting sqref="AS25">
    <cfRule type="cellIs" dxfId="114" priority="115" operator="greaterThan">
      <formula>AT25</formula>
    </cfRule>
  </conditionalFormatting>
  <conditionalFormatting sqref="AS25">
    <cfRule type="cellIs" dxfId="113" priority="114" operator="greaterThan">
      <formula>AT25</formula>
    </cfRule>
  </conditionalFormatting>
  <conditionalFormatting sqref="AS25">
    <cfRule type="cellIs" dxfId="112" priority="113" operator="greaterThan">
      <formula>AT25</formula>
    </cfRule>
  </conditionalFormatting>
  <conditionalFormatting sqref="AS25">
    <cfRule type="cellIs" dxfId="111" priority="112" operator="greaterThan">
      <formula>AT25</formula>
    </cfRule>
  </conditionalFormatting>
  <conditionalFormatting sqref="AS25">
    <cfRule type="cellIs" dxfId="110" priority="111" operator="greaterThan">
      <formula>AT25</formula>
    </cfRule>
  </conditionalFormatting>
  <conditionalFormatting sqref="AS25">
    <cfRule type="cellIs" dxfId="109" priority="110" operator="greaterThan">
      <formula>AT25</formula>
    </cfRule>
  </conditionalFormatting>
  <conditionalFormatting sqref="AS25">
    <cfRule type="cellIs" dxfId="108" priority="109" operator="greaterThan">
      <formula>AT25</formula>
    </cfRule>
  </conditionalFormatting>
  <conditionalFormatting sqref="AS25">
    <cfRule type="cellIs" dxfId="107" priority="108" operator="greaterThan">
      <formula>AT25</formula>
    </cfRule>
  </conditionalFormatting>
  <conditionalFormatting sqref="AS25">
    <cfRule type="cellIs" dxfId="106" priority="107" operator="greaterThan">
      <formula>AT25</formula>
    </cfRule>
  </conditionalFormatting>
  <conditionalFormatting sqref="E25">
    <cfRule type="cellIs" dxfId="105" priority="106" operator="greaterThan">
      <formula>F25</formula>
    </cfRule>
  </conditionalFormatting>
  <conditionalFormatting sqref="G25">
    <cfRule type="cellIs" dxfId="104" priority="105" operator="greaterThan">
      <formula>H25</formula>
    </cfRule>
  </conditionalFormatting>
  <conditionalFormatting sqref="I25">
    <cfRule type="cellIs" dxfId="103" priority="104" operator="greaterThan">
      <formula>J25</formula>
    </cfRule>
  </conditionalFormatting>
  <conditionalFormatting sqref="N25">
    <cfRule type="cellIs" dxfId="102" priority="103" operator="greaterThan">
      <formula>O25</formula>
    </cfRule>
  </conditionalFormatting>
  <conditionalFormatting sqref="P25">
    <cfRule type="cellIs" dxfId="101" priority="102" operator="greaterThan">
      <formula>Q25</formula>
    </cfRule>
  </conditionalFormatting>
  <conditionalFormatting sqref="R25">
    <cfRule type="cellIs" dxfId="100" priority="101" operator="greaterThan">
      <formula>S25</formula>
    </cfRule>
  </conditionalFormatting>
  <conditionalFormatting sqref="N25">
    <cfRule type="cellIs" dxfId="99" priority="100" operator="greaterThan">
      <formula>O25</formula>
    </cfRule>
  </conditionalFormatting>
  <conditionalFormatting sqref="P25">
    <cfRule type="cellIs" dxfId="98" priority="99" operator="greaterThan">
      <formula>Q25</formula>
    </cfRule>
  </conditionalFormatting>
  <conditionalFormatting sqref="R25">
    <cfRule type="cellIs" dxfId="97" priority="98" operator="greaterThan">
      <formula>S25</formula>
    </cfRule>
  </conditionalFormatting>
  <conditionalFormatting sqref="W25">
    <cfRule type="cellIs" dxfId="96" priority="97" operator="greaterThan">
      <formula>X25</formula>
    </cfRule>
  </conditionalFormatting>
  <conditionalFormatting sqref="Y25">
    <cfRule type="cellIs" dxfId="95" priority="96" operator="greaterThan">
      <formula>Z25</formula>
    </cfRule>
  </conditionalFormatting>
  <conditionalFormatting sqref="AA25">
    <cfRule type="cellIs" dxfId="94" priority="95" operator="greaterThan">
      <formula>AB25</formula>
    </cfRule>
  </conditionalFormatting>
  <conditionalFormatting sqref="W25">
    <cfRule type="cellIs" dxfId="93" priority="94" operator="greaterThan">
      <formula>X25</formula>
    </cfRule>
  </conditionalFormatting>
  <conditionalFormatting sqref="Y25">
    <cfRule type="cellIs" dxfId="92" priority="93" operator="greaterThan">
      <formula>Z25</formula>
    </cfRule>
  </conditionalFormatting>
  <conditionalFormatting sqref="AA25">
    <cfRule type="cellIs" dxfId="91" priority="92" operator="greaterThan">
      <formula>AB25</formula>
    </cfRule>
  </conditionalFormatting>
  <conditionalFormatting sqref="AS25">
    <cfRule type="cellIs" dxfId="90" priority="91" operator="greaterThan">
      <formula>AT25</formula>
    </cfRule>
  </conditionalFormatting>
  <conditionalFormatting sqref="AS25">
    <cfRule type="cellIs" dxfId="89" priority="90" operator="greaterThan">
      <formula>AT25</formula>
    </cfRule>
  </conditionalFormatting>
  <conditionalFormatting sqref="AS25">
    <cfRule type="cellIs" dxfId="88" priority="89" operator="greaterThan">
      <formula>AT25</formula>
    </cfRule>
  </conditionalFormatting>
  <conditionalFormatting sqref="AS25">
    <cfRule type="cellIs" dxfId="87" priority="88" operator="greaterThan">
      <formula>AT25</formula>
    </cfRule>
  </conditionalFormatting>
  <conditionalFormatting sqref="AS25">
    <cfRule type="cellIs" dxfId="86" priority="87" operator="greaterThan">
      <formula>AT25</formula>
    </cfRule>
  </conditionalFormatting>
  <conditionalFormatting sqref="F25">
    <cfRule type="cellIs" dxfId="85" priority="85" operator="lessThan">
      <formula>E25</formula>
    </cfRule>
    <cfRule type="expression" dxfId="84" priority="86">
      <formula>F25&gt;5*E25</formula>
    </cfRule>
  </conditionalFormatting>
  <conditionalFormatting sqref="H25">
    <cfRule type="cellIs" dxfId="83" priority="83" operator="lessThan">
      <formula>G25</formula>
    </cfRule>
    <cfRule type="expression" dxfId="82" priority="84">
      <formula>H25&gt;5*G25</formula>
    </cfRule>
  </conditionalFormatting>
  <conditionalFormatting sqref="J25">
    <cfRule type="cellIs" dxfId="81" priority="81" operator="lessThan">
      <formula>I25</formula>
    </cfRule>
    <cfRule type="expression" dxfId="80" priority="82">
      <formula>J25&gt;5*I25</formula>
    </cfRule>
  </conditionalFormatting>
  <conditionalFormatting sqref="O25">
    <cfRule type="cellIs" dxfId="79" priority="79" operator="lessThan">
      <formula>N25</formula>
    </cfRule>
    <cfRule type="expression" dxfId="78" priority="80">
      <formula>O25&gt;5*N25</formula>
    </cfRule>
  </conditionalFormatting>
  <conditionalFormatting sqref="Q25">
    <cfRule type="cellIs" dxfId="77" priority="77" operator="lessThan">
      <formula>P25</formula>
    </cfRule>
    <cfRule type="expression" dxfId="76" priority="78">
      <formula>Q25&gt;5*P25</formula>
    </cfRule>
  </conditionalFormatting>
  <conditionalFormatting sqref="S25">
    <cfRule type="cellIs" dxfId="75" priority="75" operator="lessThan">
      <formula>R25</formula>
    </cfRule>
    <cfRule type="expression" dxfId="74" priority="76">
      <formula>S25&gt;5*R25</formula>
    </cfRule>
  </conditionalFormatting>
  <conditionalFormatting sqref="X25">
    <cfRule type="cellIs" dxfId="73" priority="73" operator="lessThan">
      <formula>W25</formula>
    </cfRule>
    <cfRule type="expression" dxfId="72" priority="74">
      <formula>X25&gt;5*W25</formula>
    </cfRule>
  </conditionalFormatting>
  <conditionalFormatting sqref="Z25">
    <cfRule type="cellIs" dxfId="71" priority="71" operator="lessThan">
      <formula>Y25</formula>
    </cfRule>
    <cfRule type="expression" dxfId="70" priority="72">
      <formula>Z25&gt;5*Y25</formula>
    </cfRule>
  </conditionalFormatting>
  <conditionalFormatting sqref="AB25">
    <cfRule type="cellIs" dxfId="69" priority="69" operator="lessThan">
      <formula>AA25</formula>
    </cfRule>
    <cfRule type="expression" dxfId="68" priority="70">
      <formula>AB25&gt;5*AA25</formula>
    </cfRule>
  </conditionalFormatting>
  <conditionalFormatting sqref="AG25">
    <cfRule type="cellIs" dxfId="67" priority="67" operator="lessThan">
      <formula>AF25</formula>
    </cfRule>
    <cfRule type="expression" dxfId="66" priority="68">
      <formula>AG25&gt;5*AF25</formula>
    </cfRule>
  </conditionalFormatting>
  <conditionalFormatting sqref="AM25">
    <cfRule type="cellIs" dxfId="65" priority="65" operator="lessThan">
      <formula>AL25</formula>
    </cfRule>
    <cfRule type="expression" dxfId="64" priority="66">
      <formula>AM25&gt;5*AL25</formula>
    </cfRule>
  </conditionalFormatting>
  <conditionalFormatting sqref="AO25">
    <cfRule type="cellIs" dxfId="63" priority="63" operator="lessThan">
      <formula>AN25</formula>
    </cfRule>
    <cfRule type="expression" dxfId="62" priority="64">
      <formula>AO25&gt;5*AN25</formula>
    </cfRule>
  </conditionalFormatting>
  <conditionalFormatting sqref="AT25">
    <cfRule type="cellIs" dxfId="61" priority="61" operator="lessThan">
      <formula>AS25</formula>
    </cfRule>
    <cfRule type="expression" dxfId="60" priority="62">
      <formula>AT25&gt;5*AS25</formula>
    </cfRule>
  </conditionalFormatting>
  <conditionalFormatting sqref="AS25">
    <cfRule type="cellIs" dxfId="59" priority="60" operator="greaterThan">
      <formula>AT25</formula>
    </cfRule>
  </conditionalFormatting>
  <conditionalFormatting sqref="AS25">
    <cfRule type="cellIs" dxfId="58" priority="59" operator="greaterThan">
      <formula>AT25</formula>
    </cfRule>
  </conditionalFormatting>
  <conditionalFormatting sqref="AS25">
    <cfRule type="cellIs" dxfId="57" priority="58" operator="greaterThan">
      <formula>AT25</formula>
    </cfRule>
  </conditionalFormatting>
  <conditionalFormatting sqref="AS25">
    <cfRule type="cellIs" dxfId="56" priority="57" operator="greaterThan">
      <formula>AT25</formula>
    </cfRule>
  </conditionalFormatting>
  <conditionalFormatting sqref="AS25">
    <cfRule type="cellIs" dxfId="55" priority="56" operator="greaterThan">
      <formula>AT25</formula>
    </cfRule>
  </conditionalFormatting>
  <conditionalFormatting sqref="AS25">
    <cfRule type="cellIs" dxfId="54" priority="55" operator="greaterThan">
      <formula>AT25</formula>
    </cfRule>
  </conditionalFormatting>
  <conditionalFormatting sqref="AS25">
    <cfRule type="cellIs" dxfId="53" priority="54" operator="greaterThan">
      <formula>AT25</formula>
    </cfRule>
  </conditionalFormatting>
  <conditionalFormatting sqref="AS25">
    <cfRule type="cellIs" dxfId="52" priority="53" operator="greaterThan">
      <formula>AT25</formula>
    </cfRule>
  </conditionalFormatting>
  <conditionalFormatting sqref="AS25">
    <cfRule type="cellIs" dxfId="51" priority="52" operator="greaterThan">
      <formula>AT25</formula>
    </cfRule>
  </conditionalFormatting>
  <conditionalFormatting sqref="AS25">
    <cfRule type="cellIs" dxfId="50" priority="51" operator="greaterThan">
      <formula>AT25</formula>
    </cfRule>
  </conditionalFormatting>
  <conditionalFormatting sqref="AS25">
    <cfRule type="cellIs" dxfId="49" priority="50" operator="greaterThan">
      <formula>AT25</formula>
    </cfRule>
  </conditionalFormatting>
  <conditionalFormatting sqref="AT25">
    <cfRule type="cellIs" dxfId="48" priority="48" operator="lessThan">
      <formula>AS25</formula>
    </cfRule>
    <cfRule type="expression" dxfId="47" priority="49">
      <formula>AT25&gt;5*AS25</formula>
    </cfRule>
  </conditionalFormatting>
  <conditionalFormatting sqref="AS25">
    <cfRule type="cellIs" dxfId="46" priority="47" operator="greaterThan">
      <formula>AT25</formula>
    </cfRule>
  </conditionalFormatting>
  <conditionalFormatting sqref="AS25">
    <cfRule type="cellIs" dxfId="45" priority="46" operator="greaterThan">
      <formula>AT25</formula>
    </cfRule>
  </conditionalFormatting>
  <conditionalFormatting sqref="AS25">
    <cfRule type="cellIs" dxfId="44" priority="45" operator="greaterThan">
      <formula>AT25</formula>
    </cfRule>
  </conditionalFormatting>
  <conditionalFormatting sqref="AS25">
    <cfRule type="cellIs" dxfId="43" priority="44" operator="greaterThan">
      <formula>AT25</formula>
    </cfRule>
  </conditionalFormatting>
  <conditionalFormatting sqref="AS25">
    <cfRule type="cellIs" dxfId="42" priority="43" operator="greaterThan">
      <formula>AT25</formula>
    </cfRule>
  </conditionalFormatting>
  <conditionalFormatting sqref="AS25">
    <cfRule type="cellIs" dxfId="41" priority="42" operator="greaterThan">
      <formula>AT25</formula>
    </cfRule>
  </conditionalFormatting>
  <conditionalFormatting sqref="AS25">
    <cfRule type="cellIs" dxfId="40" priority="41" operator="greaterThan">
      <formula>AT25</formula>
    </cfRule>
  </conditionalFormatting>
  <conditionalFormatting sqref="AT25">
    <cfRule type="cellIs" dxfId="39" priority="39" operator="lessThan">
      <formula>AS25</formula>
    </cfRule>
    <cfRule type="expression" dxfId="38" priority="40">
      <formula>AT25&gt;5*AS25</formula>
    </cfRule>
  </conditionalFormatting>
  <conditionalFormatting sqref="AS25">
    <cfRule type="cellIs" dxfId="37" priority="38" operator="greaterThan">
      <formula>AT25</formula>
    </cfRule>
  </conditionalFormatting>
  <conditionalFormatting sqref="AS25">
    <cfRule type="cellIs" dxfId="36" priority="37" operator="greaterThan">
      <formula>AT25</formula>
    </cfRule>
  </conditionalFormatting>
  <conditionalFormatting sqref="AS25">
    <cfRule type="cellIs" dxfId="35" priority="36" operator="greaterThan">
      <formula>AT25</formula>
    </cfRule>
  </conditionalFormatting>
  <conditionalFormatting sqref="AS25">
    <cfRule type="cellIs" dxfId="34" priority="35" operator="greaterThan">
      <formula>AT25</formula>
    </cfRule>
  </conditionalFormatting>
  <conditionalFormatting sqref="AS25">
    <cfRule type="cellIs" dxfId="33" priority="34" operator="greaterThan">
      <formula>AT25</formula>
    </cfRule>
  </conditionalFormatting>
  <conditionalFormatting sqref="AS25">
    <cfRule type="cellIs" dxfId="32" priority="33" operator="greaterThan">
      <formula>AT25</formula>
    </cfRule>
  </conditionalFormatting>
  <conditionalFormatting sqref="AS25">
    <cfRule type="cellIs" dxfId="31" priority="32" operator="greaterThan">
      <formula>AT25</formula>
    </cfRule>
  </conditionalFormatting>
  <conditionalFormatting sqref="AS25">
    <cfRule type="cellIs" dxfId="30" priority="31" operator="greaterThan">
      <formula>AT25</formula>
    </cfRule>
  </conditionalFormatting>
  <conditionalFormatting sqref="AS25">
    <cfRule type="cellIs" dxfId="29" priority="30" operator="greaterThan">
      <formula>AT25</formula>
    </cfRule>
  </conditionalFormatting>
  <conditionalFormatting sqref="AT25">
    <cfRule type="cellIs" dxfId="28" priority="28" operator="lessThan">
      <formula>AS25</formula>
    </cfRule>
    <cfRule type="expression" dxfId="27" priority="29">
      <formula>AT25&gt;5*AS25</formula>
    </cfRule>
  </conditionalFormatting>
  <conditionalFormatting sqref="AT25">
    <cfRule type="cellIs" dxfId="26" priority="26" operator="lessThan">
      <formula>AS25</formula>
    </cfRule>
    <cfRule type="expression" dxfId="25" priority="27">
      <formula>AT25&gt;5*AS25</formula>
    </cfRule>
  </conditionalFormatting>
  <conditionalFormatting sqref="AH25">
    <cfRule type="cellIs" dxfId="24" priority="25" operator="greaterThan">
      <formula>AI25</formula>
    </cfRule>
  </conditionalFormatting>
  <conditionalFormatting sqref="AH25">
    <cfRule type="cellIs" dxfId="23" priority="24" operator="greaterThan">
      <formula>AI25</formula>
    </cfRule>
  </conditionalFormatting>
  <conditionalFormatting sqref="AH25">
    <cfRule type="cellIs" dxfId="22" priority="23" operator="greaterThan">
      <formula>AI25</formula>
    </cfRule>
  </conditionalFormatting>
  <conditionalFormatting sqref="AH25">
    <cfRule type="cellIs" dxfId="21" priority="22" operator="greaterThan">
      <formula>AI25</formula>
    </cfRule>
  </conditionalFormatting>
  <conditionalFormatting sqref="AH25">
    <cfRule type="cellIs" dxfId="20" priority="21" operator="greaterThan">
      <formula>AI25</formula>
    </cfRule>
  </conditionalFormatting>
  <conditionalFormatting sqref="AH25">
    <cfRule type="cellIs" dxfId="19" priority="20" operator="greaterThan">
      <formula>AI25</formula>
    </cfRule>
  </conditionalFormatting>
  <conditionalFormatting sqref="AH25">
    <cfRule type="cellIs" dxfId="18" priority="19" operator="greaterThan">
      <formula>AI25</formula>
    </cfRule>
  </conditionalFormatting>
  <conditionalFormatting sqref="AH25">
    <cfRule type="cellIs" dxfId="17" priority="18" operator="greaterThan">
      <formula>AI25</formula>
    </cfRule>
  </conditionalFormatting>
  <conditionalFormatting sqref="AH25">
    <cfRule type="cellIs" dxfId="16" priority="17" operator="greaterThan">
      <formula>AI25</formula>
    </cfRule>
  </conditionalFormatting>
  <conditionalFormatting sqref="AH25">
    <cfRule type="cellIs" dxfId="15" priority="16" operator="greaterThan">
      <formula>AI25</formula>
    </cfRule>
  </conditionalFormatting>
  <conditionalFormatting sqref="AI25">
    <cfRule type="cellIs" dxfId="14" priority="14" operator="lessThan">
      <formula>AH25</formula>
    </cfRule>
    <cfRule type="expression" dxfId="13" priority="15">
      <formula>AI25&gt;5*AH25</formula>
    </cfRule>
  </conditionalFormatting>
  <conditionalFormatting sqref="AJ25">
    <cfRule type="cellIs" dxfId="12" priority="13" operator="greaterThan">
      <formula>AK25</formula>
    </cfRule>
  </conditionalFormatting>
  <conditionalFormatting sqref="AJ25">
    <cfRule type="cellIs" dxfId="11" priority="12" operator="greaterThan">
      <formula>AK25</formula>
    </cfRule>
  </conditionalFormatting>
  <conditionalFormatting sqref="AJ25">
    <cfRule type="cellIs" dxfId="10" priority="11" operator="greaterThan">
      <formula>AK25</formula>
    </cfRule>
  </conditionalFormatting>
  <conditionalFormatting sqref="AJ25">
    <cfRule type="cellIs" dxfId="9" priority="10" operator="greaterThan">
      <formula>AK25</formula>
    </cfRule>
  </conditionalFormatting>
  <conditionalFormatting sqref="AJ25">
    <cfRule type="cellIs" dxfId="8" priority="9" operator="greaterThan">
      <formula>AK25</formula>
    </cfRule>
  </conditionalFormatting>
  <conditionalFormatting sqref="AJ25">
    <cfRule type="cellIs" dxfId="7" priority="8" operator="greaterThan">
      <formula>AK25</formula>
    </cfRule>
  </conditionalFormatting>
  <conditionalFormatting sqref="AJ25">
    <cfRule type="cellIs" dxfId="6" priority="7" operator="greaterThan">
      <formula>AK25</formula>
    </cfRule>
  </conditionalFormatting>
  <conditionalFormatting sqref="AJ25">
    <cfRule type="cellIs" dxfId="5" priority="6" operator="greaterThan">
      <formula>AK25</formula>
    </cfRule>
  </conditionalFormatting>
  <conditionalFormatting sqref="AJ25">
    <cfRule type="cellIs" dxfId="4" priority="5" operator="greaterThan">
      <formula>AK25</formula>
    </cfRule>
  </conditionalFormatting>
  <conditionalFormatting sqref="AJ25">
    <cfRule type="cellIs" dxfId="3" priority="4" operator="greaterThan">
      <formula>AK25</formula>
    </cfRule>
  </conditionalFormatting>
  <conditionalFormatting sqref="AJ25">
    <cfRule type="cellIs" dxfId="2" priority="3" operator="greaterThan">
      <formula>AK25</formula>
    </cfRule>
  </conditionalFormatting>
  <conditionalFormatting sqref="AK25">
    <cfRule type="cellIs" dxfId="1" priority="1" operator="lessThan">
      <formula>AJ25</formula>
    </cfRule>
    <cfRule type="expression" dxfId="0" priority="2">
      <formula>AK25&gt;5*AJ25</formula>
    </cfRule>
  </conditionalFormatting>
  <pageMargins left="0.25" right="0.25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2017-12-28T06:48:18Z</dcterms:modified>
</cp:coreProperties>
</file>