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2018(к)" sheetId="1" r:id="rId1"/>
  </sheets>
  <definedNames>
    <definedName name="_xlnm.Print_Titles" localSheetId="0">'2018(к)'!$5:$7</definedName>
    <definedName name="_xlnm.Print_Area" localSheetId="0">'2018(к)'!$A$1:$AD$458</definedName>
  </definedNames>
  <calcPr fullCalcOnLoad="1"/>
</workbook>
</file>

<file path=xl/sharedStrings.xml><?xml version="1.0" encoding="utf-8"?>
<sst xmlns="http://schemas.openxmlformats.org/spreadsheetml/2006/main" count="787" uniqueCount="233">
  <si>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</si>
  <si>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</si>
  <si>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</si>
  <si>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№ 
п\п</t>
  </si>
  <si>
    <t>Дата
внесения 
в реестр
обязательств</t>
  </si>
  <si>
    <t>Характеристика договора</t>
  </si>
  <si>
    <t>остаток на 01.01.18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</si>
  <si>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</si>
  <si>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</si>
  <si>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</si>
  <si>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</si>
  <si>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</si>
  <si>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</si>
  <si>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</si>
  <si>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</si>
  <si>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</si>
  <si>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</si>
  <si>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</si>
  <si>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</si>
  <si>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</si>
  <si>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</si>
  <si>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</si>
  <si>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</si>
  <si>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</si>
  <si>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</si>
  <si>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</si>
  <si>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</si>
  <si>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</si>
  <si>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</si>
  <si>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</si>
  <si>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</si>
  <si>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</si>
  <si>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</si>
  <si>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</si>
  <si>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</si>
  <si>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</si>
  <si>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</si>
  <si>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</si>
  <si>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</si>
  <si>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</si>
  <si>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</si>
  <si>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</si>
  <si>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</si>
  <si>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</si>
  <si>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</si>
  <si>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</si>
  <si>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</si>
  <si>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</si>
  <si>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</si>
  <si>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</si>
  <si>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</si>
  <si>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</si>
  <si>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</si>
  <si>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</si>
  <si>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</si>
  <si>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</si>
  <si>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</si>
  <si>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</si>
  <si>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</si>
  <si>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</si>
  <si>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</si>
  <si>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</si>
  <si>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</si>
  <si>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</si>
  <si>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</si>
  <si>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</si>
  <si>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</si>
  <si>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</si>
  <si>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</si>
  <si>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</si>
  <si>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</si>
  <si>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</si>
  <si>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</si>
  <si>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</si>
  <si>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</si>
  <si>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</si>
  <si>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</si>
  <si>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</si>
  <si>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</si>
  <si>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</si>
  <si>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</si>
  <si>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</si>
  <si>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</si>
  <si>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</si>
  <si>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</si>
  <si>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</si>
  <si>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</si>
  <si>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</si>
  <si>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</si>
  <si>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</si>
  <si>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</si>
  <si>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</si>
  <si>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</si>
  <si>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</si>
  <si>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</si>
  <si>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</si>
  <si>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</si>
  <si>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</si>
  <si>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</si>
  <si>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</si>
  <si>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</si>
  <si>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</si>
  <si>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</si>
  <si>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</si>
  <si>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</si>
  <si>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</si>
  <si>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</si>
  <si>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</si>
  <si>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</si>
  <si>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</si>
  <si>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</si>
  <si>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</si>
  <si>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</si>
  <si>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</si>
  <si>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</si>
  <si>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</si>
  <si>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</si>
  <si>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</si>
  <si>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</si>
  <si>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</si>
  <si>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</si>
  <si>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</si>
  <si>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</si>
  <si>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</si>
  <si>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</si>
  <si>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</si>
  <si>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</si>
  <si>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</si>
  <si>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</si>
  <si>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</si>
  <si>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</si>
  <si>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</si>
  <si>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</si>
  <si>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</si>
  <si>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</si>
  <si>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</si>
  <si>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</si>
  <si>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</si>
  <si>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</si>
  <si>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</si>
  <si>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</si>
  <si>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</si>
  <si>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</si>
  <si>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</si>
  <si>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</si>
  <si>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</si>
  <si>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</si>
  <si>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</si>
  <si>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</si>
  <si>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</si>
  <si>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</si>
  <si>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</si>
  <si>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</si>
  <si>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</si>
  <si>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</si>
  <si>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</si>
  <si>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</si>
  <si>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</si>
  <si>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</si>
  <si>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</si>
  <si>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</si>
  <si>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</si>
  <si>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</si>
  <si>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</si>
  <si>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</si>
  <si>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</si>
  <si>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</si>
  <si>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</si>
  <si>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</si>
  <si>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</si>
  <si>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</si>
  <si>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</si>
  <si>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</si>
  <si>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</si>
  <si>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</si>
  <si>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</si>
  <si>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</si>
  <si>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</si>
  <si>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</si>
  <si>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</si>
  <si>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</si>
  <si>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</si>
  <si>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</si>
  <si>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</si>
  <si>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</si>
  <si>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</si>
  <si>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</si>
  <si>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</si>
  <si>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</si>
  <si>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</si>
  <si>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</si>
  <si>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</si>
  <si>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</si>
  <si>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</si>
  <si>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</si>
  <si>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</si>
  <si>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</si>
  <si>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</si>
  <si>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</si>
  <si>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</si>
  <si>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</si>
  <si>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</si>
  <si>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</si>
  <si>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</si>
  <si>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</si>
  <si>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</si>
  <si>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</si>
  <si>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</si>
  <si>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</si>
  <si>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</si>
  <si>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</si>
  <si>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</si>
  <si>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</si>
  <si>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</si>
  <si>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</si>
  <si>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</si>
  <si>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</si>
  <si>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</si>
  <si>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</si>
  <si>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</si>
  <si>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</si>
  <si>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</si>
  <si>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</si>
  <si>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</si>
  <si>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</si>
  <si>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</si>
  <si>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</si>
  <si>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</si>
  <si>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Главный бухгалтер Комитета финансов Администрации Боровичского муниципального района</t>
  </si>
  <si>
    <t>Н.Ю.Дитяткина</t>
  </si>
  <si>
    <r>
      <t xml:space="preserve">Заемщик - </t>
    </r>
    <r>
      <rPr>
        <sz val="9"/>
        <rFont val="Arial Cyr"/>
        <family val="0"/>
      </rPr>
      <t>Новгородагрожилстройфонд</t>
    </r>
  </si>
  <si>
    <t>С.А.Власова</t>
  </si>
  <si>
    <t>на 1 марта 2018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</si>
</sst>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0.0"/>
    <numFmt numFmtId="166" formatCode="0.0%"/>
    <numFmt numFmtId="167" formatCode="#,##0.0"/>
    <numFmt numFmtId="168" formatCode="0.000%"/>
    <numFmt numFmtId="169" formatCode="0.0000%"/>
    <numFmt numFmtId="170" formatCode="0.00000%"/>
    <numFmt numFmtId="171" formatCode="0.000000%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%"/>
    <numFmt numFmtId="179" formatCode="[$-FC19]d\ mmmm\ yyyy\ &quot;г.&quot;"/>
    <numFmt numFmtId="180" formatCode="[$-F800]dddd\,\ mmmm\ dd\,\ yyyy"/>
  </numFmts>
  <fonts count="1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b/>
      <i/>
      <sz val="12"/>
      <name val="Arial Cyr"/>
      <family val="2"/>
    </font>
    <font>
      <b/>
      <u val="single"/>
      <sz val="11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8"/>
      <name val="Arial Cyr"/>
      <family val="0"/>
    </font>
    <font>
      <b/>
      <i/>
      <sz val="11"/>
      <name val="Arial Cyr"/>
      <family val="2"/>
    </font>
    <font>
      <b/>
      <i/>
      <sz val="9"/>
      <name val="Arial Cyr"/>
      <family val="2"/>
    </font>
    <font>
      <sz val="11"/>
      <name val="Arial"/>
      <family val="2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9" fillId="0" borderId="4" xfId="0" applyNumberFormat="1" applyFont="1" applyBorder="1" applyAlignment="1" quotePrefix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 quotePrefix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" fontId="9" fillId="0" borderId="1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9" fillId="0" borderId="13" xfId="0" applyNumberFormat="1" applyFont="1" applyBorder="1" applyAlignment="1" quotePrefix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9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1" fillId="0" borderId="14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top"/>
    </xf>
    <xf numFmtId="49" fontId="12" fillId="2" borderId="16" xfId="0" applyNumberFormat="1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left"/>
    </xf>
    <xf numFmtId="0" fontId="6" fillId="2" borderId="6" xfId="0" applyFont="1" applyFill="1" applyBorder="1" applyAlignment="1" quotePrefix="1">
      <alignment horizontal="left"/>
    </xf>
    <xf numFmtId="4" fontId="5" fillId="2" borderId="17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 quotePrefix="1">
      <alignment horizontal="left" wrapText="1"/>
    </xf>
    <xf numFmtId="4" fontId="3" fillId="0" borderId="5" xfId="0" applyNumberFormat="1" applyFont="1" applyBorder="1" applyAlignment="1" quotePrefix="1">
      <alignment horizontal="right" vertical="center"/>
    </xf>
    <xf numFmtId="2" fontId="3" fillId="0" borderId="6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 quotePrefix="1">
      <alignment horizontal="center" vertical="top"/>
    </xf>
    <xf numFmtId="0" fontId="3" fillId="0" borderId="25" xfId="0" applyFont="1" applyBorder="1" applyAlignment="1">
      <alignment vertical="top"/>
    </xf>
    <xf numFmtId="0" fontId="0" fillId="0" borderId="26" xfId="0" applyBorder="1" applyAlignment="1">
      <alignment/>
    </xf>
    <xf numFmtId="4" fontId="3" fillId="0" borderId="27" xfId="0" applyNumberFormat="1" applyFont="1" applyBorder="1" applyAlignment="1" quotePrefix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 applyAlignment="1">
      <alignment/>
    </xf>
    <xf numFmtId="164" fontId="0" fillId="0" borderId="26" xfId="0" applyNumberFormat="1" applyBorder="1" applyAlignment="1" quotePrefix="1">
      <alignment horizontal="right"/>
    </xf>
    <xf numFmtId="9" fontId="0" fillId="0" borderId="26" xfId="19" applyBorder="1" applyAlignment="1">
      <alignment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 quotePrefix="1">
      <alignment horizontal="center" vertical="top"/>
    </xf>
    <xf numFmtId="0" fontId="3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3" fillId="0" borderId="14" xfId="0" applyNumberFormat="1" applyFont="1" applyBorder="1" applyAlignment="1" quotePrefix="1">
      <alignment horizontal="right" vertical="center"/>
    </xf>
    <xf numFmtId="2" fontId="3" fillId="0" borderId="31" xfId="0" applyNumberFormat="1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0" fillId="0" borderId="21" xfId="0" applyBorder="1" applyAlignment="1" quotePrefix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3" fillId="0" borderId="2" xfId="0" applyNumberFormat="1" applyFont="1" applyBorder="1" applyAlignment="1" quotePrefix="1">
      <alignment horizontal="center" vertical="top"/>
    </xf>
    <xf numFmtId="0" fontId="3" fillId="0" borderId="21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 quotePrefix="1">
      <alignment horizontal="center" vertical="top"/>
    </xf>
    <xf numFmtId="0" fontId="3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3" fillId="0" borderId="17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9" fontId="13" fillId="3" borderId="34" xfId="0" applyNumberFormat="1" applyFont="1" applyFill="1" applyBorder="1" applyAlignment="1">
      <alignment horizontal="center" vertical="top"/>
    </xf>
    <xf numFmtId="49" fontId="13" fillId="3" borderId="35" xfId="0" applyNumberFormat="1" applyFont="1" applyFill="1" applyBorder="1" applyAlignment="1">
      <alignment horizontal="center" vertical="top"/>
    </xf>
    <xf numFmtId="0" fontId="13" fillId="3" borderId="35" xfId="0" applyFont="1" applyFill="1" applyBorder="1" applyAlignment="1">
      <alignment horizontal="center" vertical="top"/>
    </xf>
    <xf numFmtId="0" fontId="13" fillId="3" borderId="36" xfId="0" applyFont="1" applyFill="1" applyBorder="1" applyAlignment="1">
      <alignment horizontal="center" vertical="top"/>
    </xf>
    <xf numFmtId="4" fontId="14" fillId="3" borderId="34" xfId="0" applyNumberFormat="1" applyFont="1" applyFill="1" applyBorder="1" applyAlignment="1" quotePrefix="1">
      <alignment horizontal="right" vertical="center"/>
    </xf>
    <xf numFmtId="2" fontId="14" fillId="3" borderId="34" xfId="0" applyNumberFormat="1" applyFont="1" applyFill="1" applyBorder="1" applyAlignment="1" quotePrefix="1">
      <alignment horizontal="right" vertical="center"/>
    </xf>
    <xf numFmtId="0" fontId="13" fillId="3" borderId="0" xfId="0" applyFont="1" applyFill="1" applyAlignment="1">
      <alignment/>
    </xf>
    <xf numFmtId="49" fontId="0" fillId="0" borderId="37" xfId="0" applyNumberFormat="1" applyFont="1" applyFill="1" applyBorder="1" applyAlignment="1">
      <alignment horizontal="center" vertical="top"/>
    </xf>
    <xf numFmtId="49" fontId="0" fillId="0" borderId="38" xfId="0" applyNumberFormat="1" applyFont="1" applyFill="1" applyBorder="1" applyAlignment="1">
      <alignment horizontal="center" vertical="top"/>
    </xf>
    <xf numFmtId="0" fontId="0" fillId="0" borderId="38" xfId="0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4" fontId="0" fillId="0" borderId="37" xfId="0" applyNumberFormat="1" applyFont="1" applyFill="1" applyBorder="1" applyAlignment="1" quotePrefix="1">
      <alignment horizontal="center" vertical="center"/>
    </xf>
    <xf numFmtId="0" fontId="0" fillId="0" borderId="37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49" fontId="6" fillId="2" borderId="37" xfId="0" applyNumberFormat="1" applyFont="1" applyFill="1" applyBorder="1" applyAlignment="1">
      <alignment horizontal="center" vertical="top"/>
    </xf>
    <xf numFmtId="0" fontId="6" fillId="2" borderId="37" xfId="0" applyFont="1" applyFill="1" applyBorder="1" applyAlignment="1">
      <alignment/>
    </xf>
    <xf numFmtId="4" fontId="6" fillId="2" borderId="37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4" fontId="3" fillId="0" borderId="16" xfId="0" applyNumberFormat="1" applyFont="1" applyBorder="1" applyAlignment="1" quotePrefix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 quotePrefix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0" fontId="0" fillId="0" borderId="26" xfId="0" applyBorder="1" applyAlignment="1" quotePrefix="1">
      <alignment horizontal="left"/>
    </xf>
    <xf numFmtId="0" fontId="0" fillId="0" borderId="30" xfId="0" applyBorder="1" applyAlignment="1" quotePrefix="1">
      <alignment horizontal="left" wrapText="1"/>
    </xf>
    <xf numFmtId="4" fontId="3" fillId="0" borderId="40" xfId="0" applyNumberFormat="1" applyFont="1" applyBorder="1" applyAlignment="1" quotePrefix="1">
      <alignment horizontal="right" vertical="center"/>
    </xf>
    <xf numFmtId="4" fontId="3" fillId="0" borderId="41" xfId="0" applyNumberFormat="1" applyFont="1" applyBorder="1" applyAlignment="1">
      <alignment horizontal="right" vertical="center"/>
    </xf>
    <xf numFmtId="164" fontId="0" fillId="0" borderId="26" xfId="0" applyNumberFormat="1" applyBorder="1" applyAlignment="1">
      <alignment horizontal="right"/>
    </xf>
    <xf numFmtId="10" fontId="0" fillId="0" borderId="26" xfId="19" applyNumberFormat="1" applyBorder="1" applyAlignment="1">
      <alignment/>
    </xf>
    <xf numFmtId="0" fontId="3" fillId="0" borderId="30" xfId="0" applyFont="1" applyBorder="1" applyAlignment="1">
      <alignment horizontal="left" wrapText="1"/>
    </xf>
    <xf numFmtId="4" fontId="3" fillId="0" borderId="6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168" fontId="0" fillId="0" borderId="26" xfId="19" applyNumberFormat="1" applyBorder="1" applyAlignment="1">
      <alignment/>
    </xf>
    <xf numFmtId="164" fontId="0" fillId="0" borderId="26" xfId="0" applyNumberFormat="1" applyFont="1" applyBorder="1" applyAlignment="1">
      <alignment horizontal="right"/>
    </xf>
    <xf numFmtId="168" fontId="0" fillId="0" borderId="26" xfId="19" applyNumberFormat="1" applyFont="1" applyBorder="1" applyAlignment="1">
      <alignment/>
    </xf>
    <xf numFmtId="0" fontId="3" fillId="0" borderId="42" xfId="0" applyFont="1" applyBorder="1" applyAlignment="1">
      <alignment vertical="top"/>
    </xf>
    <xf numFmtId="0" fontId="0" fillId="0" borderId="43" xfId="0" applyBorder="1" applyAlignment="1">
      <alignment horizontal="left" wrapText="1"/>
    </xf>
    <xf numFmtId="4" fontId="3" fillId="0" borderId="17" xfId="0" applyNumberFormat="1" applyFont="1" applyBorder="1" applyAlignment="1" quotePrefix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13" fillId="3" borderId="35" xfId="0" applyFont="1" applyFill="1" applyBorder="1" applyAlignment="1" quotePrefix="1">
      <alignment horizontal="center" vertical="top"/>
    </xf>
    <xf numFmtId="49" fontId="0" fillId="0" borderId="35" xfId="0" applyNumberFormat="1" applyFont="1" applyFill="1" applyBorder="1" applyAlignment="1">
      <alignment horizontal="center" vertical="top"/>
    </xf>
    <xf numFmtId="0" fontId="0" fillId="0" borderId="35" xfId="0" applyFont="1" applyFill="1" applyBorder="1" applyAlignment="1" quotePrefix="1">
      <alignment horizontal="center" vertical="top"/>
    </xf>
    <xf numFmtId="0" fontId="0" fillId="0" borderId="36" xfId="0" applyFont="1" applyFill="1" applyBorder="1" applyAlignment="1">
      <alignment horizontal="center" vertical="top"/>
    </xf>
    <xf numFmtId="4" fontId="0" fillId="0" borderId="36" xfId="0" applyNumberFormat="1" applyFont="1" applyFill="1" applyBorder="1" applyAlignment="1" quotePrefix="1">
      <alignment horizontal="center" vertical="center"/>
    </xf>
    <xf numFmtId="4" fontId="0" fillId="0" borderId="34" xfId="0" applyNumberFormat="1" applyFont="1" applyFill="1" applyBorder="1" applyAlignment="1" quotePrefix="1">
      <alignment horizontal="center" vertical="center"/>
    </xf>
    <xf numFmtId="4" fontId="0" fillId="0" borderId="35" xfId="0" applyNumberFormat="1" applyFont="1" applyFill="1" applyBorder="1" applyAlignment="1" quotePrefix="1">
      <alignment horizontal="center" vertical="center"/>
    </xf>
    <xf numFmtId="49" fontId="6" fillId="2" borderId="35" xfId="0" applyNumberFormat="1" applyFont="1" applyFill="1" applyBorder="1" applyAlignment="1">
      <alignment horizontal="center" vertical="top"/>
    </xf>
    <xf numFmtId="0" fontId="6" fillId="2" borderId="34" xfId="0" applyFont="1" applyFill="1" applyBorder="1" applyAlignment="1">
      <alignment/>
    </xf>
    <xf numFmtId="4" fontId="6" fillId="2" borderId="36" xfId="0" applyNumberFormat="1" applyFont="1" applyFill="1" applyBorder="1" applyAlignment="1">
      <alignment/>
    </xf>
    <xf numFmtId="4" fontId="6" fillId="2" borderId="34" xfId="0" applyNumberFormat="1" applyFont="1" applyFill="1" applyBorder="1" applyAlignment="1">
      <alignment/>
    </xf>
    <xf numFmtId="4" fontId="6" fillId="2" borderId="35" xfId="0" applyNumberFormat="1" applyFont="1" applyFill="1" applyBorder="1" applyAlignment="1">
      <alignment/>
    </xf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6" fontId="0" fillId="0" borderId="26" xfId="19" applyNumberFormat="1" applyBorder="1" applyAlignment="1">
      <alignment/>
    </xf>
    <xf numFmtId="171" fontId="0" fillId="0" borderId="26" xfId="19" applyNumberFormat="1" applyBorder="1" applyAlignment="1">
      <alignment/>
    </xf>
    <xf numFmtId="169" fontId="0" fillId="0" borderId="26" xfId="19" applyNumberFormat="1" applyBorder="1" applyAlignment="1">
      <alignment/>
    </xf>
    <xf numFmtId="170" fontId="15" fillId="0" borderId="44" xfId="19" applyNumberFormat="1" applyFont="1" applyBorder="1" applyAlignment="1">
      <alignment/>
    </xf>
    <xf numFmtId="171" fontId="15" fillId="0" borderId="44" xfId="19" applyNumberFormat="1" applyFont="1" applyBorder="1" applyAlignment="1">
      <alignment/>
    </xf>
    <xf numFmtId="178" fontId="15" fillId="0" borderId="44" xfId="19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3" fillId="0" borderId="0" xfId="0" applyNumberFormat="1" applyFont="1" applyBorder="1" applyAlignment="1" quotePrefix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13" fillId="3" borderId="34" xfId="0" applyFont="1" applyFill="1" applyBorder="1" applyAlignment="1" quotePrefix="1">
      <alignment horizontal="center" vertical="top"/>
    </xf>
    <xf numFmtId="0" fontId="13" fillId="3" borderId="34" xfId="0" applyFont="1" applyFill="1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3" fillId="0" borderId="45" xfId="0" applyFont="1" applyBorder="1" applyAlignment="1">
      <alignment/>
    </xf>
    <xf numFmtId="0" fontId="0" fillId="0" borderId="45" xfId="0" applyBorder="1" applyAlignment="1">
      <alignment/>
    </xf>
    <xf numFmtId="4" fontId="0" fillId="0" borderId="45" xfId="0" applyNumberFormat="1" applyBorder="1" applyAlignment="1">
      <alignment horizontal="right"/>
    </xf>
    <xf numFmtId="0" fontId="6" fillId="4" borderId="20" xfId="0" applyFont="1" applyFill="1" applyBorder="1" applyAlignment="1">
      <alignment horizontal="center" vertical="top"/>
    </xf>
    <xf numFmtId="0" fontId="6" fillId="4" borderId="46" xfId="0" applyFont="1" applyFill="1" applyBorder="1" applyAlignment="1">
      <alignment horizontal="center" vertical="top"/>
    </xf>
    <xf numFmtId="0" fontId="6" fillId="4" borderId="47" xfId="0" applyFont="1" applyFill="1" applyBorder="1" applyAlignment="1" quotePrefix="1">
      <alignment horizontal="center"/>
    </xf>
    <xf numFmtId="0" fontId="6" fillId="4" borderId="47" xfId="0" applyFont="1" applyFill="1" applyBorder="1" applyAlignment="1">
      <alignment horizontal="center"/>
    </xf>
    <xf numFmtId="4" fontId="14" fillId="4" borderId="47" xfId="0" applyNumberFormat="1" applyFont="1" applyFill="1" applyBorder="1" applyAlignment="1">
      <alignment horizontal="right"/>
    </xf>
    <xf numFmtId="0" fontId="6" fillId="4" borderId="0" xfId="0" applyFont="1" applyFill="1" applyAlignment="1">
      <alignment/>
    </xf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3" fillId="0" borderId="49" xfId="0" applyFont="1" applyBorder="1" applyAlignment="1">
      <alignment/>
    </xf>
    <xf numFmtId="0" fontId="0" fillId="0" borderId="49" xfId="0" applyBorder="1" applyAlignment="1">
      <alignment/>
    </xf>
    <xf numFmtId="4" fontId="0" fillId="0" borderId="49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4" fontId="3" fillId="0" borderId="0" xfId="0" applyNumberFormat="1" applyFont="1" applyAlignment="1">
      <alignment/>
    </xf>
    <xf numFmtId="4" fontId="16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63"/>
  <sheetViews>
    <sheetView tabSelected="1" view="pageBreakPreview" zoomScale="75" zoomScaleNormal="75" zoomScaleSheetLayoutView="75" workbookViewId="0" topLeftCell="A1">
      <pane xSplit="5" ySplit="8" topLeftCell="F4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V4" sqref="V4"/>
    </sheetView>
  </sheetViews>
  <sheetFormatPr defaultColWidth="9.00390625" defaultRowHeight="12.75"/>
  <cols>
    <col min="1" max="1" width="5.00390625" style="1" customWidth="1"/>
    <col min="2" max="2" width="11.875" style="1" customWidth="1"/>
    <col min="3" max="3" width="18.25390625" style="2" customWidth="1"/>
    <col min="4" max="4" width="31.125" style="0" customWidth="1"/>
    <col min="5" max="5" width="14.00390625" style="3" customWidth="1"/>
    <col min="6" max="27" width="12.75390625" style="0" customWidth="1"/>
    <col min="28" max="28" width="13.75390625" style="0" customWidth="1"/>
    <col min="29" max="29" width="13.875" style="0" customWidth="1"/>
    <col min="30" max="30" width="15.75390625" style="3" customWidth="1"/>
  </cols>
  <sheetData>
    <row r="2" spans="8:22" ht="18">
      <c r="H2" s="4" t="s">
        <v>0</v>
      </c>
      <c r="T2" s="5"/>
      <c r="V2" s="6"/>
    </row>
    <row r="3" ht="15">
      <c r="H3" s="8" t="s">
        <v>1</v>
      </c>
    </row>
    <row r="4" spans="8:22" ht="16.5" thickBot="1">
      <c r="H4" s="8" t="s">
        <v>2</v>
      </c>
      <c r="T4" s="5"/>
      <c r="V4" s="6" t="s">
        <v>232</v>
      </c>
    </row>
    <row r="5" spans="1:30" ht="13.5" customHeight="1" thickBot="1">
      <c r="A5" s="9" t="s">
        <v>3</v>
      </c>
      <c r="B5" s="10" t="s">
        <v>4</v>
      </c>
      <c r="C5" s="11" t="s">
        <v>5</v>
      </c>
      <c r="D5" s="12"/>
      <c r="E5" s="13" t="s">
        <v>6</v>
      </c>
      <c r="F5" s="14" t="s">
        <v>7</v>
      </c>
      <c r="G5" s="15"/>
      <c r="H5" s="15" t="s">
        <v>8</v>
      </c>
      <c r="I5" s="15"/>
      <c r="J5" s="15" t="s">
        <v>9</v>
      </c>
      <c r="K5" s="15"/>
      <c r="L5" s="16" t="s">
        <v>10</v>
      </c>
      <c r="M5" s="16"/>
      <c r="N5" s="17" t="s">
        <v>11</v>
      </c>
      <c r="O5" s="18"/>
      <c r="P5" s="17" t="s">
        <v>12</v>
      </c>
      <c r="Q5" s="18"/>
      <c r="R5" s="19" t="s">
        <v>13</v>
      </c>
      <c r="S5" s="19"/>
      <c r="T5" s="15" t="s">
        <v>14</v>
      </c>
      <c r="U5" s="15"/>
      <c r="V5" s="15" t="s">
        <v>15</v>
      </c>
      <c r="W5" s="15"/>
      <c r="X5" s="15" t="s">
        <v>16</v>
      </c>
      <c r="Y5" s="15"/>
      <c r="Z5" s="15" t="s">
        <v>17</v>
      </c>
      <c r="AA5" s="15"/>
      <c r="AB5" s="15" t="s">
        <v>18</v>
      </c>
      <c r="AC5" s="20"/>
      <c r="AD5" s="21" t="s">
        <v>19</v>
      </c>
    </row>
    <row r="6" spans="1:30" s="29" customFormat="1" ht="37.5" customHeight="1" thickBot="1">
      <c r="A6" s="22"/>
      <c r="B6" s="23"/>
      <c r="C6" s="24"/>
      <c r="D6" s="25"/>
      <c r="E6" s="26"/>
      <c r="F6" s="27" t="s">
        <v>20</v>
      </c>
      <c r="G6" s="27" t="s">
        <v>21</v>
      </c>
      <c r="H6" s="27" t="s">
        <v>20</v>
      </c>
      <c r="I6" s="27" t="s">
        <v>21</v>
      </c>
      <c r="J6" s="27" t="s">
        <v>20</v>
      </c>
      <c r="K6" s="27" t="s">
        <v>21</v>
      </c>
      <c r="L6" s="27" t="s">
        <v>20</v>
      </c>
      <c r="M6" s="27" t="s">
        <v>21</v>
      </c>
      <c r="N6" s="27" t="s">
        <v>20</v>
      </c>
      <c r="O6" s="27" t="s">
        <v>21</v>
      </c>
      <c r="P6" s="27" t="s">
        <v>20</v>
      </c>
      <c r="Q6" s="27" t="s">
        <v>21</v>
      </c>
      <c r="R6" s="27" t="s">
        <v>20</v>
      </c>
      <c r="S6" s="27" t="s">
        <v>21</v>
      </c>
      <c r="T6" s="27" t="s">
        <v>20</v>
      </c>
      <c r="U6" s="27" t="s">
        <v>21</v>
      </c>
      <c r="V6" s="27" t="s">
        <v>20</v>
      </c>
      <c r="W6" s="27" t="s">
        <v>21</v>
      </c>
      <c r="X6" s="27" t="s">
        <v>20</v>
      </c>
      <c r="Y6" s="27" t="s">
        <v>21</v>
      </c>
      <c r="Z6" s="27" t="s">
        <v>20</v>
      </c>
      <c r="AA6" s="27" t="s">
        <v>21</v>
      </c>
      <c r="AB6" s="27" t="s">
        <v>20</v>
      </c>
      <c r="AC6" s="27" t="s">
        <v>21</v>
      </c>
      <c r="AD6" s="28"/>
    </row>
    <row r="7" spans="1:30" s="37" customFormat="1" ht="10.5" customHeight="1" thickBot="1">
      <c r="A7" s="30" t="s">
        <v>22</v>
      </c>
      <c r="B7" s="30" t="s">
        <v>23</v>
      </c>
      <c r="C7" s="31" t="s">
        <v>24</v>
      </c>
      <c r="D7" s="32"/>
      <c r="E7" s="33" t="s">
        <v>25</v>
      </c>
      <c r="F7" s="34" t="s">
        <v>26</v>
      </c>
      <c r="G7" s="34" t="s">
        <v>27</v>
      </c>
      <c r="H7" s="35" t="s">
        <v>28</v>
      </c>
      <c r="I7" s="35" t="s">
        <v>29</v>
      </c>
      <c r="J7" s="35" t="s">
        <v>30</v>
      </c>
      <c r="K7" s="35" t="s">
        <v>31</v>
      </c>
      <c r="L7" s="35" t="s">
        <v>32</v>
      </c>
      <c r="M7" s="35" t="s">
        <v>33</v>
      </c>
      <c r="N7" s="35" t="s">
        <v>34</v>
      </c>
      <c r="O7" s="35" t="s">
        <v>35</v>
      </c>
      <c r="P7" s="35" t="s">
        <v>36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  <c r="Y7" s="34">
        <v>23</v>
      </c>
      <c r="Z7" s="34">
        <v>24</v>
      </c>
      <c r="AA7" s="34">
        <v>25</v>
      </c>
      <c r="AB7" s="34">
        <v>26</v>
      </c>
      <c r="AC7" s="34">
        <v>27</v>
      </c>
      <c r="AD7" s="36">
        <v>28</v>
      </c>
    </row>
    <row r="8" spans="1:30" s="46" customFormat="1" ht="15.75" customHeight="1">
      <c r="A8" s="38">
        <v>1</v>
      </c>
      <c r="B8" s="39"/>
      <c r="C8" s="40" t="s">
        <v>37</v>
      </c>
      <c r="D8" s="41"/>
      <c r="E8" s="42"/>
      <c r="F8" s="43"/>
      <c r="G8" s="43"/>
      <c r="H8" s="44"/>
      <c r="I8" s="44"/>
      <c r="J8" s="44"/>
      <c r="K8" s="44"/>
      <c r="L8" s="44"/>
      <c r="M8" s="44"/>
      <c r="N8" s="44"/>
      <c r="O8" s="44"/>
      <c r="P8" s="44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5"/>
    </row>
    <row r="9" spans="1:30" s="46" customFormat="1" ht="39.75" customHeight="1" hidden="1">
      <c r="A9" s="47" t="s">
        <v>38</v>
      </c>
      <c r="B9" s="48" t="s">
        <v>39</v>
      </c>
      <c r="C9" s="49" t="s">
        <v>40</v>
      </c>
      <c r="D9" s="50" t="s">
        <v>41</v>
      </c>
      <c r="E9" s="51">
        <v>0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>
        <f>E9+F9+H9+J9+L9+N9+P9+R9+T9+V9+X9+Z9+AB9-G9-I9-K9-M9-O9-Q9-S9-U9-W9-Y9-AA9-AC9</f>
        <v>0</v>
      </c>
    </row>
    <row r="10" spans="1:30" s="46" customFormat="1" ht="15.75" customHeight="1" hidden="1">
      <c r="A10" s="54"/>
      <c r="B10" s="55"/>
      <c r="C10" s="56" t="s">
        <v>42</v>
      </c>
      <c r="D10" s="57" t="s">
        <v>43</v>
      </c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60"/>
    </row>
    <row r="11" spans="1:30" s="46" customFormat="1" ht="15.75" customHeight="1" hidden="1">
      <c r="A11" s="54"/>
      <c r="B11" s="55"/>
      <c r="C11" s="61" t="s">
        <v>44</v>
      </c>
      <c r="D11" s="62" t="s">
        <v>45</v>
      </c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0"/>
    </row>
    <row r="12" spans="1:30" s="46" customFormat="1" ht="15.75" customHeight="1" hidden="1">
      <c r="A12" s="54"/>
      <c r="B12" s="55"/>
      <c r="C12" s="56" t="s">
        <v>46</v>
      </c>
      <c r="D12" s="63" t="s">
        <v>47</v>
      </c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</row>
    <row r="13" spans="1:30" s="46" customFormat="1" ht="15.75" customHeight="1" hidden="1">
      <c r="A13" s="54"/>
      <c r="B13" s="55"/>
      <c r="C13" s="56" t="s">
        <v>48</v>
      </c>
      <c r="D13" s="64">
        <v>705600</v>
      </c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60"/>
    </row>
    <row r="14" spans="1:30" s="46" customFormat="1" ht="15.75" customHeight="1" hidden="1">
      <c r="A14" s="54"/>
      <c r="B14" s="55"/>
      <c r="C14" s="61" t="s">
        <v>49</v>
      </c>
      <c r="D14" s="65">
        <v>41633</v>
      </c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</row>
    <row r="15" spans="1:30" s="46" customFormat="1" ht="15.75" customHeight="1" hidden="1">
      <c r="A15" s="54"/>
      <c r="B15" s="55"/>
      <c r="C15" s="56" t="s">
        <v>50</v>
      </c>
      <c r="D15" s="66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60"/>
    </row>
    <row r="16" spans="1:30" s="46" customFormat="1" ht="27.75" customHeight="1" hidden="1" thickBot="1">
      <c r="A16" s="67"/>
      <c r="B16" s="68"/>
      <c r="C16" s="69" t="s">
        <v>51</v>
      </c>
      <c r="D16" s="70" t="s">
        <v>230</v>
      </c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/>
    </row>
    <row r="17" spans="1:30" s="46" customFormat="1" ht="39" customHeight="1" hidden="1">
      <c r="A17" s="47" t="s">
        <v>52</v>
      </c>
      <c r="B17" s="48" t="s">
        <v>53</v>
      </c>
      <c r="C17" s="49" t="s">
        <v>40</v>
      </c>
      <c r="D17" s="50" t="s">
        <v>54</v>
      </c>
      <c r="E17" s="74">
        <v>0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3">
        <f>E17+F17+H17+J17+L17+N17+P17+R17+T17+V17+X17+Z17+AB17-G17-I17-K17-M17-O17-Q17-S17-U17-W17-Y17-AA17-AC17</f>
        <v>0</v>
      </c>
    </row>
    <row r="18" spans="1:30" s="46" customFormat="1" ht="15.75" customHeight="1" hidden="1">
      <c r="A18" s="54"/>
      <c r="B18" s="55"/>
      <c r="C18" s="56" t="s">
        <v>42</v>
      </c>
      <c r="D18" s="57" t="s">
        <v>43</v>
      </c>
      <c r="E18" s="75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/>
    </row>
    <row r="19" spans="1:30" s="46" customFormat="1" ht="15.75" customHeight="1" hidden="1">
      <c r="A19" s="54"/>
      <c r="B19" s="55"/>
      <c r="C19" s="61" t="s">
        <v>44</v>
      </c>
      <c r="D19" s="62" t="s">
        <v>45</v>
      </c>
      <c r="E19" s="75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60"/>
    </row>
    <row r="20" spans="1:30" s="46" customFormat="1" ht="15.75" customHeight="1" hidden="1">
      <c r="A20" s="54"/>
      <c r="B20" s="55"/>
      <c r="C20" s="56" t="s">
        <v>46</v>
      </c>
      <c r="D20" s="63" t="s">
        <v>47</v>
      </c>
      <c r="E20" s="75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60"/>
    </row>
    <row r="21" spans="1:30" s="46" customFormat="1" ht="15.75" customHeight="1" hidden="1">
      <c r="A21" s="54"/>
      <c r="B21" s="55"/>
      <c r="C21" s="56" t="s">
        <v>48</v>
      </c>
      <c r="D21" s="64">
        <v>988500</v>
      </c>
      <c r="E21" s="75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60"/>
    </row>
    <row r="22" spans="1:30" s="46" customFormat="1" ht="15.75" customHeight="1" hidden="1">
      <c r="A22" s="54"/>
      <c r="B22" s="55"/>
      <c r="C22" s="61" t="s">
        <v>49</v>
      </c>
      <c r="D22" s="65">
        <v>41998</v>
      </c>
      <c r="E22" s="75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60"/>
    </row>
    <row r="23" spans="1:30" s="46" customFormat="1" ht="15.75" customHeight="1" hidden="1">
      <c r="A23" s="54"/>
      <c r="B23" s="55"/>
      <c r="C23" s="56" t="s">
        <v>50</v>
      </c>
      <c r="D23" s="66"/>
      <c r="E23" s="75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60"/>
    </row>
    <row r="24" spans="1:30" s="46" customFormat="1" ht="27.75" customHeight="1" hidden="1" thickBot="1">
      <c r="A24" s="67"/>
      <c r="B24" s="68"/>
      <c r="C24" s="69" t="s">
        <v>51</v>
      </c>
      <c r="D24" s="70" t="s">
        <v>230</v>
      </c>
      <c r="E24" s="76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3"/>
    </row>
    <row r="25" spans="1:30" s="46" customFormat="1" ht="49.5" customHeight="1" hidden="1">
      <c r="A25" s="47" t="s">
        <v>55</v>
      </c>
      <c r="B25" s="48" t="s">
        <v>56</v>
      </c>
      <c r="C25" s="49" t="s">
        <v>40</v>
      </c>
      <c r="D25" s="77" t="s">
        <v>57</v>
      </c>
      <c r="E25" s="74">
        <v>0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3">
        <f>E25+F25+H25+J25+L25+N25+P25+R25+T25+V25+X25+Z25+AB25-G25-I25-K25-M25-O25-Q25-S25-U25-W25-Y25-AA25-AC25</f>
        <v>0</v>
      </c>
    </row>
    <row r="26" spans="1:30" s="46" customFormat="1" ht="15.75" customHeight="1" hidden="1">
      <c r="A26" s="54"/>
      <c r="B26" s="55"/>
      <c r="C26" s="56" t="s">
        <v>42</v>
      </c>
      <c r="D26" s="57" t="s">
        <v>43</v>
      </c>
      <c r="E26" s="75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60"/>
    </row>
    <row r="27" spans="1:30" s="46" customFormat="1" ht="15.75" customHeight="1" hidden="1">
      <c r="A27" s="54"/>
      <c r="B27" s="55"/>
      <c r="C27" s="61" t="s">
        <v>44</v>
      </c>
      <c r="D27" s="62" t="s">
        <v>45</v>
      </c>
      <c r="E27" s="75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60"/>
    </row>
    <row r="28" spans="1:30" s="46" customFormat="1" ht="15.75" customHeight="1" hidden="1">
      <c r="A28" s="54"/>
      <c r="B28" s="55"/>
      <c r="C28" s="56" t="s">
        <v>46</v>
      </c>
      <c r="D28" s="63" t="s">
        <v>47</v>
      </c>
      <c r="E28" s="75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60"/>
    </row>
    <row r="29" spans="1:30" s="46" customFormat="1" ht="15.75" customHeight="1" hidden="1">
      <c r="A29" s="54"/>
      <c r="B29" s="55"/>
      <c r="C29" s="56" t="s">
        <v>48</v>
      </c>
      <c r="D29" s="64">
        <v>800000</v>
      </c>
      <c r="E29" s="75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60"/>
    </row>
    <row r="30" spans="1:30" s="46" customFormat="1" ht="15.75" customHeight="1" hidden="1">
      <c r="A30" s="54"/>
      <c r="B30" s="55"/>
      <c r="C30" s="61" t="s">
        <v>49</v>
      </c>
      <c r="D30" s="65">
        <v>42363</v>
      </c>
      <c r="E30" s="75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60"/>
    </row>
    <row r="31" spans="1:30" s="46" customFormat="1" ht="15.75" customHeight="1" hidden="1">
      <c r="A31" s="54"/>
      <c r="B31" s="55"/>
      <c r="C31" s="56" t="s">
        <v>50</v>
      </c>
      <c r="D31" s="66"/>
      <c r="E31" s="75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60"/>
    </row>
    <row r="32" spans="1:30" s="46" customFormat="1" ht="28.5" customHeight="1" hidden="1" thickBot="1">
      <c r="A32" s="67"/>
      <c r="B32" s="68"/>
      <c r="C32" s="69" t="s">
        <v>51</v>
      </c>
      <c r="D32" s="70" t="s">
        <v>230</v>
      </c>
      <c r="E32" s="76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3"/>
    </row>
    <row r="33" spans="1:30" s="46" customFormat="1" ht="49.5" customHeight="1" hidden="1">
      <c r="A33" s="47" t="s">
        <v>58</v>
      </c>
      <c r="B33" s="48" t="s">
        <v>59</v>
      </c>
      <c r="C33" s="49" t="s">
        <v>40</v>
      </c>
      <c r="D33" s="77" t="s">
        <v>60</v>
      </c>
      <c r="E33" s="74">
        <v>0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>
        <f>E33+F33+H33+J33+L33+N33+P33+R33+T33+V33+X33+Z33+AB33-G33-I33-K33-M33-O33-Q33-S33-U33-W33-Y33-AA33-AC33</f>
        <v>0</v>
      </c>
    </row>
    <row r="34" spans="1:30" s="46" customFormat="1" ht="15.75" customHeight="1" hidden="1">
      <c r="A34" s="54"/>
      <c r="B34" s="55"/>
      <c r="C34" s="56" t="s">
        <v>42</v>
      </c>
      <c r="D34" s="57" t="s">
        <v>43</v>
      </c>
      <c r="E34" s="75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0"/>
    </row>
    <row r="35" spans="1:30" s="46" customFormat="1" ht="15.75" customHeight="1" hidden="1">
      <c r="A35" s="54"/>
      <c r="B35" s="55"/>
      <c r="C35" s="61" t="s">
        <v>44</v>
      </c>
      <c r="D35" s="62" t="s">
        <v>45</v>
      </c>
      <c r="E35" s="75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</row>
    <row r="36" spans="1:30" s="46" customFormat="1" ht="15.75" customHeight="1" hidden="1">
      <c r="A36" s="54"/>
      <c r="B36" s="55"/>
      <c r="C36" s="56" t="s">
        <v>46</v>
      </c>
      <c r="D36" s="63" t="s">
        <v>47</v>
      </c>
      <c r="E36" s="75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60"/>
    </row>
    <row r="37" spans="1:30" s="46" customFormat="1" ht="15.75" customHeight="1" hidden="1">
      <c r="A37" s="54"/>
      <c r="B37" s="55"/>
      <c r="C37" s="56" t="s">
        <v>48</v>
      </c>
      <c r="D37" s="64" t="s">
        <v>61</v>
      </c>
      <c r="E37" s="75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60"/>
    </row>
    <row r="38" spans="1:30" s="46" customFormat="1" ht="15.75" customHeight="1" hidden="1">
      <c r="A38" s="54"/>
      <c r="B38" s="55"/>
      <c r="C38" s="61" t="s">
        <v>49</v>
      </c>
      <c r="D38" s="65">
        <v>42705</v>
      </c>
      <c r="E38" s="75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/>
    </row>
    <row r="39" spans="1:30" s="46" customFormat="1" ht="15.75" customHeight="1" hidden="1">
      <c r="A39" s="54"/>
      <c r="B39" s="55"/>
      <c r="C39" s="56" t="s">
        <v>50</v>
      </c>
      <c r="D39" s="66"/>
      <c r="E39" s="75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1:30" s="46" customFormat="1" ht="28.5" customHeight="1" hidden="1" thickBot="1">
      <c r="A40" s="67"/>
      <c r="B40" s="68"/>
      <c r="C40" s="69" t="s">
        <v>51</v>
      </c>
      <c r="D40" s="70" t="s">
        <v>230</v>
      </c>
      <c r="E40" s="76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3"/>
    </row>
    <row r="41" spans="1:30" s="46" customFormat="1" ht="55.5" customHeight="1" hidden="1">
      <c r="A41" s="47" t="s">
        <v>62</v>
      </c>
      <c r="B41" s="48" t="s">
        <v>63</v>
      </c>
      <c r="C41" s="49" t="s">
        <v>40</v>
      </c>
      <c r="D41" s="77" t="s">
        <v>64</v>
      </c>
      <c r="E41" s="74">
        <v>0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3">
        <f>E41+F41+H41+J41+L41+N41+P41+R41+T41+V41+X41+Z41+AB41-G41-I41-K41-M41-O41-Q41-S41-U41-W41-Y41-AA41-AC41</f>
        <v>0</v>
      </c>
    </row>
    <row r="42" spans="1:30" s="46" customFormat="1" ht="15.75" customHeight="1" hidden="1">
      <c r="A42" s="54"/>
      <c r="B42" s="55"/>
      <c r="C42" s="56" t="s">
        <v>42</v>
      </c>
      <c r="D42" s="57" t="s">
        <v>43</v>
      </c>
      <c r="E42" s="75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</row>
    <row r="43" spans="1:30" s="46" customFormat="1" ht="15.75" customHeight="1" hidden="1">
      <c r="A43" s="54"/>
      <c r="B43" s="55"/>
      <c r="C43" s="61" t="s">
        <v>44</v>
      </c>
      <c r="D43" s="62" t="s">
        <v>45</v>
      </c>
      <c r="E43" s="75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60"/>
    </row>
    <row r="44" spans="1:30" s="46" customFormat="1" ht="15.75" customHeight="1" hidden="1">
      <c r="A44" s="54"/>
      <c r="B44" s="55"/>
      <c r="C44" s="56" t="s">
        <v>46</v>
      </c>
      <c r="D44" s="63" t="s">
        <v>47</v>
      </c>
      <c r="E44" s="75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60"/>
    </row>
    <row r="45" spans="1:30" s="46" customFormat="1" ht="15.75" customHeight="1" hidden="1">
      <c r="A45" s="54"/>
      <c r="B45" s="55"/>
      <c r="C45" s="56" t="s">
        <v>48</v>
      </c>
      <c r="D45" s="64">
        <v>900000</v>
      </c>
      <c r="E45" s="75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60"/>
    </row>
    <row r="46" spans="1:30" s="46" customFormat="1" ht="15.75" customHeight="1" hidden="1">
      <c r="A46" s="54"/>
      <c r="B46" s="55"/>
      <c r="C46" s="61" t="s">
        <v>49</v>
      </c>
      <c r="D46" s="65">
        <v>43094</v>
      </c>
      <c r="E46" s="75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60"/>
    </row>
    <row r="47" spans="1:30" s="46" customFormat="1" ht="15.75" customHeight="1" hidden="1">
      <c r="A47" s="54"/>
      <c r="B47" s="55"/>
      <c r="C47" s="56" t="s">
        <v>50</v>
      </c>
      <c r="D47" s="66"/>
      <c r="E47" s="75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60"/>
    </row>
    <row r="48" spans="1:30" s="46" customFormat="1" ht="27" customHeight="1" hidden="1" thickBot="1">
      <c r="A48" s="67"/>
      <c r="B48" s="68"/>
      <c r="C48" s="69" t="s">
        <v>51</v>
      </c>
      <c r="D48" s="70" t="s">
        <v>230</v>
      </c>
      <c r="E48" s="76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3"/>
    </row>
    <row r="49" spans="1:30" s="46" customFormat="1" ht="45.75" customHeight="1" hidden="1">
      <c r="A49" s="47" t="s">
        <v>65</v>
      </c>
      <c r="B49" s="48" t="s">
        <v>66</v>
      </c>
      <c r="C49" s="49" t="s">
        <v>40</v>
      </c>
      <c r="D49" s="78" t="s">
        <v>67</v>
      </c>
      <c r="E49" s="74">
        <v>0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3">
        <f>E49+F49+H49+J49+L49+N49+P49+R49+T49+V49+X49+Z49+AB49-G49-I49-K49-M49-O49-Q49-S49-U49-W49-Y49-AA49-AC49</f>
        <v>0</v>
      </c>
    </row>
    <row r="50" spans="1:30" s="46" customFormat="1" ht="33.75" customHeight="1" hidden="1">
      <c r="A50" s="54"/>
      <c r="B50" s="55"/>
      <c r="C50" s="56" t="s">
        <v>42</v>
      </c>
      <c r="D50" s="79" t="s">
        <v>68</v>
      </c>
      <c r="E50" s="75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60"/>
    </row>
    <row r="51" spans="1:30" s="46" customFormat="1" ht="15.75" customHeight="1" hidden="1">
      <c r="A51" s="54"/>
      <c r="B51" s="55"/>
      <c r="C51" s="61" t="s">
        <v>44</v>
      </c>
      <c r="D51" s="62" t="s">
        <v>45</v>
      </c>
      <c r="E51" s="75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60"/>
    </row>
    <row r="52" spans="1:30" s="46" customFormat="1" ht="15.75" customHeight="1" hidden="1">
      <c r="A52" s="54"/>
      <c r="B52" s="55"/>
      <c r="C52" s="56" t="s">
        <v>46</v>
      </c>
      <c r="D52" s="63" t="s">
        <v>69</v>
      </c>
      <c r="E52" s="75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60"/>
    </row>
    <row r="53" spans="1:30" s="46" customFormat="1" ht="15.75" customHeight="1" hidden="1">
      <c r="A53" s="54"/>
      <c r="B53" s="55"/>
      <c r="C53" s="56" t="s">
        <v>48</v>
      </c>
      <c r="D53" s="64">
        <v>3642203</v>
      </c>
      <c r="E53" s="75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60"/>
    </row>
    <row r="54" spans="1:30" s="46" customFormat="1" ht="15.75" customHeight="1" hidden="1">
      <c r="A54" s="54"/>
      <c r="B54" s="55"/>
      <c r="C54" s="61" t="s">
        <v>49</v>
      </c>
      <c r="D54" s="65">
        <v>40848</v>
      </c>
      <c r="E54" s="75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60"/>
    </row>
    <row r="55" spans="1:30" s="46" customFormat="1" ht="15.75" customHeight="1" hidden="1">
      <c r="A55" s="54"/>
      <c r="B55" s="55"/>
      <c r="C55" s="56" t="s">
        <v>50</v>
      </c>
      <c r="D55" s="66">
        <v>0.19</v>
      </c>
      <c r="E55" s="75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60"/>
    </row>
    <row r="56" spans="1:30" s="46" customFormat="1" ht="28.5" customHeight="1" hidden="1" thickBot="1">
      <c r="A56" s="67"/>
      <c r="B56" s="68"/>
      <c r="C56" s="69" t="s">
        <v>51</v>
      </c>
      <c r="D56" s="70" t="s">
        <v>70</v>
      </c>
      <c r="E56" s="76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3"/>
    </row>
    <row r="57" spans="1:30" s="46" customFormat="1" ht="15.75" customHeight="1" hidden="1">
      <c r="A57" s="47"/>
      <c r="B57" s="80"/>
      <c r="C57" s="49" t="s">
        <v>40</v>
      </c>
      <c r="D57" s="81"/>
      <c r="E57" s="74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3">
        <f>E57+F57+H57+J57+L57+N57+P57+R57+T57+V57+X57+Z57+AB57-G57-I57-K57-M57-O57-Q57-S57-U57-W57-Y57-AA57-AC57</f>
        <v>0</v>
      </c>
    </row>
    <row r="58" spans="1:30" s="46" customFormat="1" ht="15.75" customHeight="1" hidden="1">
      <c r="A58" s="54"/>
      <c r="B58" s="55"/>
      <c r="C58" s="56" t="s">
        <v>42</v>
      </c>
      <c r="D58" s="79"/>
      <c r="E58" s="75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60"/>
    </row>
    <row r="59" spans="1:30" s="46" customFormat="1" ht="15.75" customHeight="1" hidden="1">
      <c r="A59" s="54"/>
      <c r="B59" s="55"/>
      <c r="C59" s="61" t="s">
        <v>44</v>
      </c>
      <c r="D59" s="62"/>
      <c r="E59" s="75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60"/>
    </row>
    <row r="60" spans="1:30" s="46" customFormat="1" ht="15.75" customHeight="1" hidden="1">
      <c r="A60" s="54"/>
      <c r="B60" s="55"/>
      <c r="C60" s="56" t="s">
        <v>46</v>
      </c>
      <c r="D60" s="63"/>
      <c r="E60" s="75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60"/>
    </row>
    <row r="61" spans="1:30" s="46" customFormat="1" ht="15.75" customHeight="1" hidden="1">
      <c r="A61" s="54"/>
      <c r="B61" s="55"/>
      <c r="C61" s="56" t="s">
        <v>48</v>
      </c>
      <c r="D61" s="64"/>
      <c r="E61" s="75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60"/>
    </row>
    <row r="62" spans="1:30" s="46" customFormat="1" ht="15.75" customHeight="1" hidden="1">
      <c r="A62" s="54"/>
      <c r="B62" s="55"/>
      <c r="C62" s="61" t="s">
        <v>49</v>
      </c>
      <c r="D62" s="65"/>
      <c r="E62" s="75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60"/>
    </row>
    <row r="63" spans="1:30" s="46" customFormat="1" ht="15.75" customHeight="1" hidden="1">
      <c r="A63" s="54"/>
      <c r="B63" s="55"/>
      <c r="C63" s="56" t="s">
        <v>50</v>
      </c>
      <c r="D63" s="66"/>
      <c r="E63" s="75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60"/>
    </row>
    <row r="64" spans="1:30" s="46" customFormat="1" ht="15.75" customHeight="1" hidden="1" thickBot="1">
      <c r="A64" s="67"/>
      <c r="B64" s="68"/>
      <c r="C64" s="69" t="s">
        <v>51</v>
      </c>
      <c r="D64" s="70"/>
      <c r="E64" s="76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3"/>
    </row>
    <row r="65" spans="1:30" s="46" customFormat="1" ht="6" customHeight="1">
      <c r="A65" s="82"/>
      <c r="B65" s="83"/>
      <c r="C65" s="84"/>
      <c r="D65" s="85"/>
      <c r="E65" s="86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8"/>
    </row>
    <row r="66" spans="1:30" s="95" customFormat="1" ht="14.25">
      <c r="A66" s="89"/>
      <c r="B66" s="90"/>
      <c r="C66" s="91" t="s">
        <v>71</v>
      </c>
      <c r="D66" s="92"/>
      <c r="E66" s="93">
        <f aca="true" t="shared" si="0" ref="E66:AD66">SUM(E9:E65)</f>
        <v>0</v>
      </c>
      <c r="F66" s="94">
        <f t="shared" si="0"/>
        <v>0</v>
      </c>
      <c r="G66" s="94">
        <f t="shared" si="0"/>
        <v>0</v>
      </c>
      <c r="H66" s="94">
        <f t="shared" si="0"/>
        <v>0</v>
      </c>
      <c r="I66" s="94">
        <f t="shared" si="0"/>
        <v>0</v>
      </c>
      <c r="J66" s="94">
        <f t="shared" si="0"/>
        <v>0</v>
      </c>
      <c r="K66" s="94">
        <f t="shared" si="0"/>
        <v>0</v>
      </c>
      <c r="L66" s="94">
        <f t="shared" si="0"/>
        <v>0</v>
      </c>
      <c r="M66" s="94">
        <f t="shared" si="0"/>
        <v>0</v>
      </c>
      <c r="N66" s="94">
        <f t="shared" si="0"/>
        <v>0</v>
      </c>
      <c r="O66" s="94">
        <f t="shared" si="0"/>
        <v>0</v>
      </c>
      <c r="P66" s="94">
        <f t="shared" si="0"/>
        <v>0</v>
      </c>
      <c r="Q66" s="94">
        <f t="shared" si="0"/>
        <v>0</v>
      </c>
      <c r="R66" s="94">
        <f t="shared" si="0"/>
        <v>0</v>
      </c>
      <c r="S66" s="94">
        <f t="shared" si="0"/>
        <v>0</v>
      </c>
      <c r="T66" s="94">
        <f t="shared" si="0"/>
        <v>0</v>
      </c>
      <c r="U66" s="94">
        <f t="shared" si="0"/>
        <v>0</v>
      </c>
      <c r="V66" s="94">
        <f t="shared" si="0"/>
        <v>0</v>
      </c>
      <c r="W66" s="94">
        <f t="shared" si="0"/>
        <v>0</v>
      </c>
      <c r="X66" s="94">
        <f t="shared" si="0"/>
        <v>0</v>
      </c>
      <c r="Y66" s="94">
        <f t="shared" si="0"/>
        <v>0</v>
      </c>
      <c r="Z66" s="94">
        <f t="shared" si="0"/>
        <v>0</v>
      </c>
      <c r="AA66" s="94">
        <f t="shared" si="0"/>
        <v>0</v>
      </c>
      <c r="AB66" s="94">
        <f t="shared" si="0"/>
        <v>0</v>
      </c>
      <c r="AC66" s="94">
        <f t="shared" si="0"/>
        <v>0</v>
      </c>
      <c r="AD66" s="93">
        <f t="shared" si="0"/>
        <v>0</v>
      </c>
    </row>
    <row r="67" spans="1:30" s="102" customFormat="1" ht="3.75" customHeight="1" thickBot="1">
      <c r="A67" s="96"/>
      <c r="B67" s="97"/>
      <c r="C67" s="98"/>
      <c r="D67" s="99"/>
      <c r="E67" s="100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0"/>
    </row>
    <row r="68" spans="1:30" s="106" customFormat="1" ht="15.75" thickBot="1">
      <c r="A68" s="103">
        <v>2</v>
      </c>
      <c r="B68" s="39"/>
      <c r="C68" s="104" t="s">
        <v>72</v>
      </c>
      <c r="D68" s="104"/>
      <c r="E68" s="105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5"/>
    </row>
    <row r="69" spans="1:30" ht="26.25" customHeight="1" hidden="1">
      <c r="A69" s="47" t="s">
        <v>73</v>
      </c>
      <c r="B69" s="48" t="s">
        <v>74</v>
      </c>
      <c r="C69" s="49" t="s">
        <v>40</v>
      </c>
      <c r="D69" s="50" t="s">
        <v>75</v>
      </c>
      <c r="E69" s="107">
        <v>0</v>
      </c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108">
        <f>E69+F69+H69+J69+L69+N69+P69+R69+T69+V69+X69+Z69+AB69-G69-I69-K69-M69-O69-Q69-S69-U69-W69-Y69-AA69-AC69</f>
        <v>0</v>
      </c>
    </row>
    <row r="70" spans="1:30" ht="12.75" customHeight="1" hidden="1">
      <c r="A70" s="54"/>
      <c r="B70" s="55"/>
      <c r="C70" s="56" t="s">
        <v>42</v>
      </c>
      <c r="D70" s="57" t="s">
        <v>43</v>
      </c>
      <c r="E70" s="10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110"/>
    </row>
    <row r="71" spans="1:30" ht="12.75" customHeight="1" hidden="1">
      <c r="A71" s="54"/>
      <c r="B71" s="55"/>
      <c r="C71" s="61" t="s">
        <v>44</v>
      </c>
      <c r="D71" s="62" t="s">
        <v>45</v>
      </c>
      <c r="E71" s="10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110"/>
    </row>
    <row r="72" spans="1:30" ht="12.75" customHeight="1" hidden="1">
      <c r="A72" s="54"/>
      <c r="B72" s="55"/>
      <c r="C72" s="56" t="s">
        <v>46</v>
      </c>
      <c r="D72" s="111"/>
      <c r="E72" s="10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110"/>
    </row>
    <row r="73" spans="1:30" ht="12.75" customHeight="1" hidden="1">
      <c r="A73" s="54"/>
      <c r="B73" s="55"/>
      <c r="C73" s="56" t="s">
        <v>48</v>
      </c>
      <c r="D73" s="64">
        <v>6200000</v>
      </c>
      <c r="E73" s="10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110"/>
    </row>
    <row r="74" spans="1:30" ht="12.75" customHeight="1" hidden="1">
      <c r="A74" s="54"/>
      <c r="B74" s="55"/>
      <c r="C74" s="61" t="s">
        <v>49</v>
      </c>
      <c r="D74" s="65">
        <v>40908</v>
      </c>
      <c r="E74" s="10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110"/>
    </row>
    <row r="75" spans="1:30" ht="12.75" customHeight="1" hidden="1">
      <c r="A75" s="54"/>
      <c r="B75" s="55"/>
      <c r="C75" s="56" t="s">
        <v>50</v>
      </c>
      <c r="D75" s="66"/>
      <c r="E75" s="10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110"/>
    </row>
    <row r="76" spans="1:30" ht="29.25" customHeight="1" hidden="1" thickBot="1">
      <c r="A76" s="67"/>
      <c r="B76" s="68"/>
      <c r="C76" s="69" t="s">
        <v>51</v>
      </c>
      <c r="D76" s="112" t="s">
        <v>76</v>
      </c>
      <c r="E76" s="113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114"/>
    </row>
    <row r="77" spans="1:30" ht="24" customHeight="1" hidden="1">
      <c r="A77" s="47" t="s">
        <v>77</v>
      </c>
      <c r="B77" s="48" t="s">
        <v>78</v>
      </c>
      <c r="C77" s="49" t="s">
        <v>40</v>
      </c>
      <c r="D77" s="50" t="s">
        <v>79</v>
      </c>
      <c r="E77" s="107">
        <v>0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108">
        <f>E77+F77+H77+J77+L77+N77+P77+R77+T77+V77+X77+Z77+AB77-G77-I77-K77-M77-O77-Q77-S77-U77-W77-Y77-AA77-AC77</f>
        <v>0</v>
      </c>
    </row>
    <row r="78" spans="1:30" ht="13.5" customHeight="1" hidden="1">
      <c r="A78" s="54"/>
      <c r="B78" s="55"/>
      <c r="C78" s="56" t="s">
        <v>42</v>
      </c>
      <c r="D78" s="57" t="s">
        <v>43</v>
      </c>
      <c r="E78" s="10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110"/>
    </row>
    <row r="79" spans="1:30" ht="13.5" customHeight="1" hidden="1">
      <c r="A79" s="54"/>
      <c r="B79" s="55"/>
      <c r="C79" s="61" t="s">
        <v>44</v>
      </c>
      <c r="D79" s="62" t="s">
        <v>45</v>
      </c>
      <c r="E79" s="10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110"/>
    </row>
    <row r="80" spans="1:30" ht="13.5" customHeight="1" hidden="1">
      <c r="A80" s="54"/>
      <c r="B80" s="55"/>
      <c r="C80" s="56" t="s">
        <v>46</v>
      </c>
      <c r="D80" s="111"/>
      <c r="E80" s="10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110"/>
    </row>
    <row r="81" spans="1:30" ht="13.5" customHeight="1" hidden="1">
      <c r="A81" s="54"/>
      <c r="B81" s="55"/>
      <c r="C81" s="56" t="s">
        <v>48</v>
      </c>
      <c r="D81" s="64">
        <v>15000000</v>
      </c>
      <c r="E81" s="10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110"/>
    </row>
    <row r="82" spans="1:30" ht="13.5" customHeight="1" hidden="1">
      <c r="A82" s="54"/>
      <c r="B82" s="55"/>
      <c r="C82" s="61" t="s">
        <v>49</v>
      </c>
      <c r="D82" s="115">
        <v>41238</v>
      </c>
      <c r="E82" s="10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110"/>
    </row>
    <row r="83" spans="1:30" ht="13.5" customHeight="1" hidden="1">
      <c r="A83" s="54"/>
      <c r="B83" s="55"/>
      <c r="C83" s="56" t="s">
        <v>50</v>
      </c>
      <c r="D83" s="116">
        <v>0.0225</v>
      </c>
      <c r="E83" s="10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110"/>
    </row>
    <row r="84" spans="1:30" ht="15" customHeight="1" hidden="1" thickBot="1">
      <c r="A84" s="67"/>
      <c r="B84" s="68"/>
      <c r="C84" s="69" t="s">
        <v>51</v>
      </c>
      <c r="D84" s="117" t="s">
        <v>80</v>
      </c>
      <c r="E84" s="113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114"/>
    </row>
    <row r="85" spans="1:30" ht="36" customHeight="1" hidden="1">
      <c r="A85" s="47" t="s">
        <v>81</v>
      </c>
      <c r="B85" s="48" t="s">
        <v>82</v>
      </c>
      <c r="C85" s="49" t="s">
        <v>40</v>
      </c>
      <c r="D85" s="50" t="s">
        <v>83</v>
      </c>
      <c r="E85" s="107">
        <v>0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3">
        <f>E85+F85+H85+J85+L85+N85+P85+R85+T85+V85+X85+Z85+AB85-G85-I85-K85-M85-O85-Q85-S85-U85-W85-Y85-AA85-AC85</f>
        <v>0</v>
      </c>
    </row>
    <row r="86" spans="1:30" ht="13.5" customHeight="1" hidden="1">
      <c r="A86" s="54"/>
      <c r="B86" s="55"/>
      <c r="C86" s="56" t="s">
        <v>42</v>
      </c>
      <c r="D86" s="57" t="s">
        <v>43</v>
      </c>
      <c r="E86" s="10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60"/>
    </row>
    <row r="87" spans="1:30" ht="13.5" customHeight="1" hidden="1">
      <c r="A87" s="54"/>
      <c r="B87" s="55"/>
      <c r="C87" s="61" t="s">
        <v>44</v>
      </c>
      <c r="D87" s="62" t="s">
        <v>45</v>
      </c>
      <c r="E87" s="10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60"/>
    </row>
    <row r="88" spans="1:30" ht="13.5" customHeight="1" hidden="1">
      <c r="A88" s="54"/>
      <c r="B88" s="55"/>
      <c r="C88" s="56" t="s">
        <v>46</v>
      </c>
      <c r="D88" s="111"/>
      <c r="E88" s="10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60"/>
    </row>
    <row r="89" spans="1:30" ht="13.5" customHeight="1" hidden="1">
      <c r="A89" s="54"/>
      <c r="B89" s="55"/>
      <c r="C89" s="56" t="s">
        <v>48</v>
      </c>
      <c r="D89" s="64">
        <v>21000000</v>
      </c>
      <c r="E89" s="10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60"/>
    </row>
    <row r="90" spans="1:30" ht="13.5" customHeight="1" hidden="1">
      <c r="A90" s="54"/>
      <c r="B90" s="55"/>
      <c r="C90" s="61" t="s">
        <v>49</v>
      </c>
      <c r="D90" s="115">
        <v>42114</v>
      </c>
      <c r="E90" s="10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60"/>
    </row>
    <row r="91" spans="1:30" ht="13.5" customHeight="1" hidden="1">
      <c r="A91" s="54"/>
      <c r="B91" s="55"/>
      <c r="C91" s="56" t="s">
        <v>50</v>
      </c>
      <c r="D91" s="66">
        <v>0.04</v>
      </c>
      <c r="E91" s="10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60"/>
    </row>
    <row r="92" spans="1:30" ht="13.5" customHeight="1" hidden="1" thickBot="1">
      <c r="A92" s="67"/>
      <c r="B92" s="68"/>
      <c r="C92" s="69" t="s">
        <v>51</v>
      </c>
      <c r="D92" s="117" t="s">
        <v>80</v>
      </c>
      <c r="E92" s="113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3"/>
    </row>
    <row r="93" spans="1:30" ht="39" customHeight="1" hidden="1">
      <c r="A93" s="47" t="s">
        <v>84</v>
      </c>
      <c r="B93" s="48" t="s">
        <v>85</v>
      </c>
      <c r="C93" s="49" t="s">
        <v>40</v>
      </c>
      <c r="D93" s="50" t="s">
        <v>86</v>
      </c>
      <c r="E93" s="107">
        <v>0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3">
        <f>E93+F93+H93+J93+L93+N93+P93+R93+T93+V93+X93+Z93+AB93-G93-I93-K93-M93-O93-Q93-S93-U93-W93-Y93-AA93-AC93</f>
        <v>0</v>
      </c>
    </row>
    <row r="94" spans="1:30" ht="13.5" customHeight="1" hidden="1">
      <c r="A94" s="54"/>
      <c r="B94" s="55"/>
      <c r="C94" s="56" t="s">
        <v>42</v>
      </c>
      <c r="D94" s="57" t="s">
        <v>43</v>
      </c>
      <c r="E94" s="10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60"/>
    </row>
    <row r="95" spans="1:30" ht="13.5" customHeight="1" hidden="1">
      <c r="A95" s="54"/>
      <c r="B95" s="55"/>
      <c r="C95" s="61" t="s">
        <v>44</v>
      </c>
      <c r="D95" s="62" t="s">
        <v>45</v>
      </c>
      <c r="E95" s="10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60"/>
    </row>
    <row r="96" spans="1:30" ht="13.5" customHeight="1" hidden="1">
      <c r="A96" s="54"/>
      <c r="B96" s="55"/>
      <c r="C96" s="56" t="s">
        <v>46</v>
      </c>
      <c r="D96" s="111"/>
      <c r="E96" s="10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60"/>
    </row>
    <row r="97" spans="1:30" ht="13.5" customHeight="1" hidden="1">
      <c r="A97" s="54"/>
      <c r="B97" s="55"/>
      <c r="C97" s="56" t="s">
        <v>48</v>
      </c>
      <c r="D97" s="64">
        <v>21000000</v>
      </c>
      <c r="E97" s="10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60"/>
    </row>
    <row r="98" spans="1:30" ht="13.5" customHeight="1" hidden="1">
      <c r="A98" s="54"/>
      <c r="B98" s="55"/>
      <c r="C98" s="61" t="s">
        <v>49</v>
      </c>
      <c r="D98" s="115">
        <v>42217</v>
      </c>
      <c r="E98" s="10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60"/>
    </row>
    <row r="99" spans="1:30" ht="13.5" customHeight="1" hidden="1">
      <c r="A99" s="54"/>
      <c r="B99" s="55"/>
      <c r="C99" s="56" t="s">
        <v>50</v>
      </c>
      <c r="D99" s="66">
        <v>0.04</v>
      </c>
      <c r="E99" s="10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60"/>
    </row>
    <row r="100" spans="1:30" ht="13.5" customHeight="1" hidden="1" thickBot="1">
      <c r="A100" s="67"/>
      <c r="B100" s="68"/>
      <c r="C100" s="69" t="s">
        <v>51</v>
      </c>
      <c r="D100" s="117" t="s">
        <v>80</v>
      </c>
      <c r="E100" s="113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3"/>
    </row>
    <row r="101" spans="1:30" ht="31.5" customHeight="1">
      <c r="A101" s="47" t="s">
        <v>87</v>
      </c>
      <c r="B101" s="48" t="s">
        <v>88</v>
      </c>
      <c r="C101" s="49" t="s">
        <v>40</v>
      </c>
      <c r="D101" s="50" t="s">
        <v>89</v>
      </c>
      <c r="E101" s="107">
        <v>7500000</v>
      </c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53">
        <f>E101+F101+H101+J101+L101+N101+P101+R101+T101+V101+X101+Z101+AB101-G101-I101-K101-M101-O101-Q101-S101-U101-W101-Y101-AA101-AC101</f>
        <v>7500000</v>
      </c>
    </row>
    <row r="102" spans="1:30" ht="13.5" customHeight="1">
      <c r="A102" s="54"/>
      <c r="B102" s="55"/>
      <c r="C102" s="56" t="s">
        <v>42</v>
      </c>
      <c r="D102" s="57" t="s">
        <v>43</v>
      </c>
      <c r="E102" s="10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60"/>
    </row>
    <row r="103" spans="1:30" ht="13.5" customHeight="1">
      <c r="A103" s="54"/>
      <c r="B103" s="55"/>
      <c r="C103" s="61" t="s">
        <v>44</v>
      </c>
      <c r="D103" s="62" t="s">
        <v>45</v>
      </c>
      <c r="E103" s="10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60"/>
    </row>
    <row r="104" spans="1:30" ht="13.5" customHeight="1">
      <c r="A104" s="54"/>
      <c r="B104" s="55"/>
      <c r="C104" s="56" t="s">
        <v>46</v>
      </c>
      <c r="D104" s="111"/>
      <c r="E104" s="10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60"/>
    </row>
    <row r="105" spans="1:30" ht="13.5" customHeight="1">
      <c r="A105" s="54"/>
      <c r="B105" s="55"/>
      <c r="C105" s="56" t="s">
        <v>48</v>
      </c>
      <c r="D105" s="64">
        <v>15000000</v>
      </c>
      <c r="E105" s="10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60"/>
    </row>
    <row r="106" spans="1:30" ht="13.5" customHeight="1">
      <c r="A106" s="54"/>
      <c r="B106" s="55"/>
      <c r="C106" s="61" t="s">
        <v>49</v>
      </c>
      <c r="D106" s="115">
        <v>44915</v>
      </c>
      <c r="E106" s="10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60"/>
    </row>
    <row r="107" spans="1:30" ht="13.5" customHeight="1">
      <c r="A107" s="54"/>
      <c r="B107" s="55"/>
      <c r="C107" s="56" t="s">
        <v>50</v>
      </c>
      <c r="D107" s="116">
        <v>0.005</v>
      </c>
      <c r="E107" s="10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60"/>
    </row>
    <row r="108" spans="1:30" ht="13.5" customHeight="1" thickBot="1">
      <c r="A108" s="67"/>
      <c r="B108" s="68"/>
      <c r="C108" s="69" t="s">
        <v>51</v>
      </c>
      <c r="D108" s="117" t="s">
        <v>80</v>
      </c>
      <c r="E108" s="113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73"/>
    </row>
    <row r="109" spans="1:30" ht="31.5" customHeight="1" hidden="1">
      <c r="A109" s="47" t="s">
        <v>90</v>
      </c>
      <c r="B109" s="48" t="s">
        <v>91</v>
      </c>
      <c r="C109" s="49" t="s">
        <v>40</v>
      </c>
      <c r="D109" s="50" t="s">
        <v>92</v>
      </c>
      <c r="E109" s="107">
        <v>0</v>
      </c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53">
        <f>E109+F109+H109+J109+L109+N109+P109+R109+T109+V109+X109+Z109+AB109-G109-I109-K109-M109-O109-Q109-S109-U109-W109-Y109-AA109-AC109</f>
        <v>0</v>
      </c>
    </row>
    <row r="110" spans="1:30" ht="13.5" customHeight="1" hidden="1">
      <c r="A110" s="54"/>
      <c r="B110" s="55"/>
      <c r="C110" s="56" t="s">
        <v>42</v>
      </c>
      <c r="D110" s="57" t="s">
        <v>43</v>
      </c>
      <c r="E110" s="10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60"/>
    </row>
    <row r="111" spans="1:30" ht="13.5" customHeight="1" hidden="1">
      <c r="A111" s="54"/>
      <c r="B111" s="55"/>
      <c r="C111" s="61" t="s">
        <v>44</v>
      </c>
      <c r="D111" s="62" t="s">
        <v>45</v>
      </c>
      <c r="E111" s="10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60"/>
    </row>
    <row r="112" spans="1:30" ht="13.5" customHeight="1" hidden="1">
      <c r="A112" s="54"/>
      <c r="B112" s="55"/>
      <c r="C112" s="56" t="s">
        <v>46</v>
      </c>
      <c r="D112" s="111"/>
      <c r="E112" s="10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60"/>
    </row>
    <row r="113" spans="1:30" ht="13.5" customHeight="1" hidden="1">
      <c r="A113" s="54"/>
      <c r="B113" s="55"/>
      <c r="C113" s="56" t="s">
        <v>48</v>
      </c>
      <c r="D113" s="64">
        <v>8000000</v>
      </c>
      <c r="E113" s="10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60"/>
    </row>
    <row r="114" spans="1:30" ht="13.5" customHeight="1" hidden="1">
      <c r="A114" s="54"/>
      <c r="B114" s="55"/>
      <c r="C114" s="61" t="s">
        <v>49</v>
      </c>
      <c r="D114" s="115">
        <v>42303</v>
      </c>
      <c r="E114" s="10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60"/>
    </row>
    <row r="115" spans="1:30" ht="13.5" customHeight="1" hidden="1">
      <c r="A115" s="54"/>
      <c r="B115" s="55"/>
      <c r="C115" s="56" t="s">
        <v>50</v>
      </c>
      <c r="D115" s="121">
        <v>0.04125</v>
      </c>
      <c r="E115" s="10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60"/>
    </row>
    <row r="116" spans="1:30" ht="13.5" customHeight="1" hidden="1" thickBot="1">
      <c r="A116" s="67"/>
      <c r="B116" s="68"/>
      <c r="C116" s="69" t="s">
        <v>51</v>
      </c>
      <c r="D116" s="117" t="s">
        <v>80</v>
      </c>
      <c r="E116" s="113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73"/>
    </row>
    <row r="117" spans="1:30" ht="31.5" customHeight="1" hidden="1">
      <c r="A117" s="47" t="s">
        <v>93</v>
      </c>
      <c r="B117" s="48" t="s">
        <v>94</v>
      </c>
      <c r="C117" s="49" t="s">
        <v>40</v>
      </c>
      <c r="D117" s="50" t="s">
        <v>95</v>
      </c>
      <c r="E117" s="107">
        <v>0</v>
      </c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53">
        <f>E117+F117+H117+J117+L117+N117+P117+R117+T117+V117+X117+Z117+AB117-G117-I117-K117-M117-O117-Q117-S117-U117-W117-Y117-AA117-AC117</f>
        <v>0</v>
      </c>
    </row>
    <row r="118" spans="1:30" ht="13.5" customHeight="1" hidden="1">
      <c r="A118" s="54"/>
      <c r="B118" s="55"/>
      <c r="C118" s="56" t="s">
        <v>42</v>
      </c>
      <c r="D118" s="57" t="s">
        <v>43</v>
      </c>
      <c r="E118" s="10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60"/>
    </row>
    <row r="119" spans="1:30" ht="13.5" customHeight="1" hidden="1">
      <c r="A119" s="54"/>
      <c r="B119" s="55"/>
      <c r="C119" s="61" t="s">
        <v>44</v>
      </c>
      <c r="D119" s="62" t="s">
        <v>45</v>
      </c>
      <c r="E119" s="10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60"/>
    </row>
    <row r="120" spans="1:30" ht="13.5" customHeight="1" hidden="1">
      <c r="A120" s="54"/>
      <c r="B120" s="55"/>
      <c r="C120" s="56" t="s">
        <v>46</v>
      </c>
      <c r="D120" s="111"/>
      <c r="E120" s="10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60"/>
    </row>
    <row r="121" spans="1:30" ht="13.5" customHeight="1" hidden="1">
      <c r="A121" s="54"/>
      <c r="B121" s="55"/>
      <c r="C121" s="56" t="s">
        <v>48</v>
      </c>
      <c r="D121" s="64">
        <v>8770000</v>
      </c>
      <c r="E121" s="10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60"/>
    </row>
    <row r="122" spans="1:30" ht="13.5" customHeight="1" hidden="1">
      <c r="A122" s="54"/>
      <c r="B122" s="55"/>
      <c r="C122" s="61" t="s">
        <v>49</v>
      </c>
      <c r="D122" s="115">
        <v>42961</v>
      </c>
      <c r="E122" s="10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60"/>
    </row>
    <row r="123" spans="1:30" ht="13.5" customHeight="1" hidden="1">
      <c r="A123" s="54"/>
      <c r="B123" s="55"/>
      <c r="C123" s="56" t="s">
        <v>50</v>
      </c>
      <c r="D123" s="121">
        <v>0.001</v>
      </c>
      <c r="E123" s="10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60"/>
    </row>
    <row r="124" spans="1:30" ht="13.5" customHeight="1" hidden="1" thickBot="1">
      <c r="A124" s="67"/>
      <c r="B124" s="68"/>
      <c r="C124" s="69" t="s">
        <v>51</v>
      </c>
      <c r="D124" s="117" t="s">
        <v>80</v>
      </c>
      <c r="E124" s="113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73"/>
    </row>
    <row r="125" spans="1:30" ht="31.5" customHeight="1" hidden="1">
      <c r="A125" s="47" t="s">
        <v>96</v>
      </c>
      <c r="B125" s="48" t="s">
        <v>97</v>
      </c>
      <c r="C125" s="49" t="s">
        <v>40</v>
      </c>
      <c r="D125" s="50" t="s">
        <v>98</v>
      </c>
      <c r="E125" s="107">
        <v>0</v>
      </c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53">
        <f>E125+F125+H125+J125+L125+N125+P125+R125+T125+V125+X125+Z125+AB125-G125-I125-K125-M125-O125-Q125-S125-U125-W125-Y125-AA125-AC125</f>
        <v>0</v>
      </c>
    </row>
    <row r="126" spans="1:30" ht="13.5" customHeight="1" hidden="1">
      <c r="A126" s="54"/>
      <c r="B126" s="55"/>
      <c r="C126" s="56" t="s">
        <v>42</v>
      </c>
      <c r="D126" s="57" t="s">
        <v>43</v>
      </c>
      <c r="E126" s="10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60"/>
    </row>
    <row r="127" spans="1:30" ht="13.5" customHeight="1" hidden="1">
      <c r="A127" s="54"/>
      <c r="B127" s="55"/>
      <c r="C127" s="61" t="s">
        <v>44</v>
      </c>
      <c r="D127" s="62" t="s">
        <v>45</v>
      </c>
      <c r="E127" s="10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60"/>
    </row>
    <row r="128" spans="1:30" ht="13.5" customHeight="1" hidden="1">
      <c r="A128" s="54"/>
      <c r="B128" s="55"/>
      <c r="C128" s="56" t="s">
        <v>46</v>
      </c>
      <c r="D128" s="111"/>
      <c r="E128" s="10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60"/>
    </row>
    <row r="129" spans="1:30" ht="13.5" customHeight="1" hidden="1">
      <c r="A129" s="54"/>
      <c r="B129" s="55"/>
      <c r="C129" s="56" t="s">
        <v>48</v>
      </c>
      <c r="D129" s="64">
        <v>18000000</v>
      </c>
      <c r="E129" s="10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60"/>
    </row>
    <row r="130" spans="1:30" ht="13.5" customHeight="1" hidden="1">
      <c r="A130" s="54"/>
      <c r="B130" s="55"/>
      <c r="C130" s="61" t="s">
        <v>49</v>
      </c>
      <c r="D130" s="115">
        <v>43059</v>
      </c>
      <c r="E130" s="10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60"/>
    </row>
    <row r="131" spans="1:30" ht="13.5" customHeight="1" hidden="1">
      <c r="A131" s="54"/>
      <c r="B131" s="55"/>
      <c r="C131" s="56" t="s">
        <v>50</v>
      </c>
      <c r="D131" s="121">
        <v>0.001</v>
      </c>
      <c r="E131" s="10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60"/>
    </row>
    <row r="132" spans="1:30" ht="13.5" customHeight="1" hidden="1" thickBot="1">
      <c r="A132" s="67"/>
      <c r="B132" s="68"/>
      <c r="C132" s="69" t="s">
        <v>51</v>
      </c>
      <c r="D132" s="117" t="s">
        <v>80</v>
      </c>
      <c r="E132" s="113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73"/>
    </row>
    <row r="133" spans="1:30" ht="31.5" customHeight="1">
      <c r="A133" s="47" t="s">
        <v>99</v>
      </c>
      <c r="B133" s="48" t="s">
        <v>100</v>
      </c>
      <c r="C133" s="49" t="s">
        <v>40</v>
      </c>
      <c r="D133" s="50" t="s">
        <v>101</v>
      </c>
      <c r="E133" s="107">
        <v>6804000</v>
      </c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53">
        <f>E133+F133+H133+J133+L133+N133+P133+R133+T133+V133+X133+Z133+AB133-G133-I133-K133-M133-O133-Q133-S133-U133-W133-Y133-AA133-AC133</f>
        <v>6804000</v>
      </c>
    </row>
    <row r="134" spans="1:30" ht="13.5" customHeight="1">
      <c r="A134" s="54"/>
      <c r="B134" s="55"/>
      <c r="C134" s="56" t="s">
        <v>42</v>
      </c>
      <c r="D134" s="57" t="s">
        <v>43</v>
      </c>
      <c r="E134" s="10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60"/>
    </row>
    <row r="135" spans="1:30" ht="13.5" customHeight="1">
      <c r="A135" s="54"/>
      <c r="B135" s="55"/>
      <c r="C135" s="61" t="s">
        <v>44</v>
      </c>
      <c r="D135" s="62" t="s">
        <v>45</v>
      </c>
      <c r="E135" s="10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60"/>
    </row>
    <row r="136" spans="1:30" ht="13.5" customHeight="1">
      <c r="A136" s="54"/>
      <c r="B136" s="55"/>
      <c r="C136" s="56" t="s">
        <v>46</v>
      </c>
      <c r="D136" s="111"/>
      <c r="E136" s="10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60"/>
    </row>
    <row r="137" spans="1:30" ht="13.5" customHeight="1">
      <c r="A137" s="54"/>
      <c r="B137" s="55"/>
      <c r="C137" s="56" t="s">
        <v>48</v>
      </c>
      <c r="D137" s="64">
        <v>11340000</v>
      </c>
      <c r="E137" s="10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60"/>
    </row>
    <row r="138" spans="1:30" ht="13.5" customHeight="1">
      <c r="A138" s="54"/>
      <c r="B138" s="55"/>
      <c r="C138" s="61" t="s">
        <v>49</v>
      </c>
      <c r="D138" s="122">
        <v>43186</v>
      </c>
      <c r="E138" s="10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60"/>
    </row>
    <row r="139" spans="1:30" ht="13.5" customHeight="1">
      <c r="A139" s="54"/>
      <c r="B139" s="55"/>
      <c r="C139" s="56" t="s">
        <v>50</v>
      </c>
      <c r="D139" s="123">
        <v>0.001</v>
      </c>
      <c r="E139" s="10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60"/>
    </row>
    <row r="140" spans="1:30" ht="13.5" customHeight="1" thickBot="1">
      <c r="A140" s="67"/>
      <c r="B140" s="68"/>
      <c r="C140" s="69" t="s">
        <v>51</v>
      </c>
      <c r="D140" s="117" t="s">
        <v>80</v>
      </c>
      <c r="E140" s="113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73"/>
    </row>
    <row r="141" spans="1:30" ht="31.5" customHeight="1">
      <c r="A141" s="47" t="s">
        <v>102</v>
      </c>
      <c r="B141" s="48" t="s">
        <v>103</v>
      </c>
      <c r="C141" s="49" t="s">
        <v>40</v>
      </c>
      <c r="D141" s="50" t="s">
        <v>104</v>
      </c>
      <c r="E141" s="107">
        <v>6804000</v>
      </c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53">
        <f>E141+F141+H141+J141+L141+N141+P141+R141+T141+V141+X141+Z141+AB141-G141-I141-K141-M141-O141-Q141-S141-U141-W141-Y141-AA141-AC141</f>
        <v>6804000</v>
      </c>
    </row>
    <row r="142" spans="1:30" ht="13.5" customHeight="1">
      <c r="A142" s="54"/>
      <c r="B142" s="55"/>
      <c r="C142" s="56" t="s">
        <v>42</v>
      </c>
      <c r="D142" s="57" t="s">
        <v>43</v>
      </c>
      <c r="E142" s="10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60"/>
    </row>
    <row r="143" spans="1:30" ht="13.5" customHeight="1">
      <c r="A143" s="54"/>
      <c r="B143" s="55"/>
      <c r="C143" s="61" t="s">
        <v>44</v>
      </c>
      <c r="D143" s="62" t="s">
        <v>45</v>
      </c>
      <c r="E143" s="10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60"/>
    </row>
    <row r="144" spans="1:30" ht="13.5" customHeight="1">
      <c r="A144" s="54"/>
      <c r="B144" s="55"/>
      <c r="C144" s="56" t="s">
        <v>46</v>
      </c>
      <c r="D144" s="111"/>
      <c r="E144" s="10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60"/>
    </row>
    <row r="145" spans="1:30" ht="13.5" customHeight="1">
      <c r="A145" s="54"/>
      <c r="B145" s="55"/>
      <c r="C145" s="56" t="s">
        <v>48</v>
      </c>
      <c r="D145" s="64">
        <v>11340000</v>
      </c>
      <c r="E145" s="10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60"/>
    </row>
    <row r="146" spans="1:30" ht="13.5" customHeight="1">
      <c r="A146" s="54"/>
      <c r="B146" s="55"/>
      <c r="C146" s="61" t="s">
        <v>49</v>
      </c>
      <c r="D146" s="122">
        <v>43301</v>
      </c>
      <c r="E146" s="10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60"/>
    </row>
    <row r="147" spans="1:30" ht="13.5" customHeight="1">
      <c r="A147" s="54"/>
      <c r="B147" s="55"/>
      <c r="C147" s="56" t="s">
        <v>50</v>
      </c>
      <c r="D147" s="123">
        <v>0.001</v>
      </c>
      <c r="E147" s="10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60"/>
    </row>
    <row r="148" spans="1:30" ht="13.5" customHeight="1" thickBot="1">
      <c r="A148" s="67"/>
      <c r="B148" s="68"/>
      <c r="C148" s="69" t="s">
        <v>51</v>
      </c>
      <c r="D148" s="117" t="s">
        <v>80</v>
      </c>
      <c r="E148" s="113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73"/>
    </row>
    <row r="149" spans="1:30" ht="31.5" customHeight="1">
      <c r="A149" s="47" t="s">
        <v>105</v>
      </c>
      <c r="B149" s="48" t="s">
        <v>106</v>
      </c>
      <c r="C149" s="49" t="s">
        <v>40</v>
      </c>
      <c r="D149" s="50" t="s">
        <v>107</v>
      </c>
      <c r="E149" s="107">
        <v>2592000</v>
      </c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53">
        <f>E149+F149+H149+J149+L149+N149+P149+R149+T149+V149+X149+Z149+AB149-G149-I149-K149-M149-O149-Q149-S149-U149-W149-Y149-AA149-AC149</f>
        <v>2592000</v>
      </c>
    </row>
    <row r="150" spans="1:30" ht="13.5" customHeight="1">
      <c r="A150" s="54"/>
      <c r="B150" s="55"/>
      <c r="C150" s="56" t="s">
        <v>42</v>
      </c>
      <c r="D150" s="57" t="s">
        <v>43</v>
      </c>
      <c r="E150" s="10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60"/>
    </row>
    <row r="151" spans="1:30" ht="13.5" customHeight="1">
      <c r="A151" s="54"/>
      <c r="B151" s="55"/>
      <c r="C151" s="61" t="s">
        <v>44</v>
      </c>
      <c r="D151" s="62" t="s">
        <v>45</v>
      </c>
      <c r="E151" s="10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60"/>
    </row>
    <row r="152" spans="1:30" ht="13.5" customHeight="1">
      <c r="A152" s="54"/>
      <c r="B152" s="55"/>
      <c r="C152" s="56" t="s">
        <v>46</v>
      </c>
      <c r="D152" s="111"/>
      <c r="E152" s="10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60"/>
    </row>
    <row r="153" spans="1:30" ht="13.5" customHeight="1">
      <c r="A153" s="54"/>
      <c r="B153" s="55"/>
      <c r="C153" s="56" t="s">
        <v>48</v>
      </c>
      <c r="D153" s="64">
        <v>4320000</v>
      </c>
      <c r="E153" s="10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60"/>
    </row>
    <row r="154" spans="1:30" ht="13.5" customHeight="1">
      <c r="A154" s="54"/>
      <c r="B154" s="55"/>
      <c r="C154" s="61" t="s">
        <v>49</v>
      </c>
      <c r="D154" s="122">
        <v>43424</v>
      </c>
      <c r="E154" s="10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60"/>
    </row>
    <row r="155" spans="1:30" ht="13.5" customHeight="1">
      <c r="A155" s="54"/>
      <c r="B155" s="55"/>
      <c r="C155" s="56" t="s">
        <v>50</v>
      </c>
      <c r="D155" s="123">
        <v>0.001</v>
      </c>
      <c r="E155" s="10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60"/>
    </row>
    <row r="156" spans="1:30" ht="13.5" customHeight="1" thickBot="1">
      <c r="A156" s="67"/>
      <c r="B156" s="68"/>
      <c r="C156" s="69" t="s">
        <v>51</v>
      </c>
      <c r="D156" s="117" t="s">
        <v>80</v>
      </c>
      <c r="E156" s="113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73"/>
    </row>
    <row r="157" spans="1:30" ht="31.5" customHeight="1">
      <c r="A157" s="47" t="s">
        <v>108</v>
      </c>
      <c r="B157" s="48" t="s">
        <v>109</v>
      </c>
      <c r="C157" s="49" t="s">
        <v>40</v>
      </c>
      <c r="D157" s="50" t="s">
        <v>110</v>
      </c>
      <c r="E157" s="107">
        <v>9700000</v>
      </c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53">
        <f>E157+F157+H157+J157+L157+N157+P157+R157+T157+V157+X157+Z157+AB157-G157-I157-K157-M157-O157-Q157-S157-U157-W157-Y157-AA157-AC157</f>
        <v>9700000</v>
      </c>
    </row>
    <row r="158" spans="1:30" ht="13.5" customHeight="1">
      <c r="A158" s="54"/>
      <c r="B158" s="55"/>
      <c r="C158" s="56" t="s">
        <v>42</v>
      </c>
      <c r="D158" s="57" t="s">
        <v>43</v>
      </c>
      <c r="E158" s="10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60"/>
    </row>
    <row r="159" spans="1:30" ht="13.5" customHeight="1">
      <c r="A159" s="54"/>
      <c r="B159" s="55"/>
      <c r="C159" s="61" t="s">
        <v>44</v>
      </c>
      <c r="D159" s="62" t="s">
        <v>45</v>
      </c>
      <c r="E159" s="10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60"/>
    </row>
    <row r="160" spans="1:30" ht="13.5" customHeight="1">
      <c r="A160" s="54"/>
      <c r="B160" s="55"/>
      <c r="C160" s="56" t="s">
        <v>46</v>
      </c>
      <c r="D160" s="111"/>
      <c r="E160" s="10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60"/>
    </row>
    <row r="161" spans="1:30" ht="13.5" customHeight="1">
      <c r="A161" s="54"/>
      <c r="B161" s="55"/>
      <c r="C161" s="56" t="s">
        <v>48</v>
      </c>
      <c r="D161" s="64">
        <v>9700000</v>
      </c>
      <c r="E161" s="10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60"/>
    </row>
    <row r="162" spans="1:30" ht="13.5" customHeight="1">
      <c r="A162" s="54"/>
      <c r="B162" s="55"/>
      <c r="C162" s="61" t="s">
        <v>49</v>
      </c>
      <c r="D162" s="122">
        <v>43692</v>
      </c>
      <c r="E162" s="10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60"/>
    </row>
    <row r="163" spans="1:30" ht="13.5" customHeight="1">
      <c r="A163" s="54"/>
      <c r="B163" s="55"/>
      <c r="C163" s="56" t="s">
        <v>50</v>
      </c>
      <c r="D163" s="123">
        <v>0.001</v>
      </c>
      <c r="E163" s="10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60"/>
    </row>
    <row r="164" spans="1:30" ht="13.5" customHeight="1" thickBot="1">
      <c r="A164" s="67"/>
      <c r="B164" s="68"/>
      <c r="C164" s="69" t="s">
        <v>51</v>
      </c>
      <c r="D164" s="117" t="s">
        <v>80</v>
      </c>
      <c r="E164" s="113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73"/>
    </row>
    <row r="165" spans="1:30" ht="31.5" customHeight="1">
      <c r="A165" s="47" t="s">
        <v>111</v>
      </c>
      <c r="B165" s="48" t="s">
        <v>112</v>
      </c>
      <c r="C165" s="49" t="s">
        <v>40</v>
      </c>
      <c r="D165" s="50" t="s">
        <v>113</v>
      </c>
      <c r="E165" s="107">
        <v>8566400</v>
      </c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53">
        <f>E165+F165+H165+J165+L165+N165+P165+R165+T165+V165+X165+Z165+AB165-G165-I165-K165-M165-O165-Q165-S165-U165-W165-Y165-AA165-AC165</f>
        <v>8566400</v>
      </c>
    </row>
    <row r="166" spans="1:30" ht="13.5" customHeight="1">
      <c r="A166" s="54"/>
      <c r="B166" s="55"/>
      <c r="C166" s="56" t="s">
        <v>42</v>
      </c>
      <c r="D166" s="57" t="s">
        <v>43</v>
      </c>
      <c r="E166" s="10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60"/>
    </row>
    <row r="167" spans="1:30" ht="13.5" customHeight="1">
      <c r="A167" s="54"/>
      <c r="B167" s="55"/>
      <c r="C167" s="61" t="s">
        <v>44</v>
      </c>
      <c r="D167" s="62" t="s">
        <v>45</v>
      </c>
      <c r="E167" s="10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60"/>
    </row>
    <row r="168" spans="1:30" ht="13.5" customHeight="1">
      <c r="A168" s="54"/>
      <c r="B168" s="55"/>
      <c r="C168" s="56" t="s">
        <v>46</v>
      </c>
      <c r="D168" s="111"/>
      <c r="E168" s="10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60"/>
    </row>
    <row r="169" spans="1:30" ht="13.5" customHeight="1">
      <c r="A169" s="54"/>
      <c r="B169" s="55"/>
      <c r="C169" s="56" t="s">
        <v>48</v>
      </c>
      <c r="D169" s="64">
        <v>8566400</v>
      </c>
      <c r="E169" s="10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60"/>
    </row>
    <row r="170" spans="1:30" ht="13.5" customHeight="1">
      <c r="A170" s="54"/>
      <c r="B170" s="55"/>
      <c r="C170" s="61" t="s">
        <v>49</v>
      </c>
      <c r="D170" s="122">
        <v>43753</v>
      </c>
      <c r="E170" s="10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60"/>
    </row>
    <row r="171" spans="1:30" ht="13.5" customHeight="1">
      <c r="A171" s="54"/>
      <c r="B171" s="55"/>
      <c r="C171" s="56" t="s">
        <v>50</v>
      </c>
      <c r="D171" s="123">
        <v>0.001</v>
      </c>
      <c r="E171" s="10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60"/>
    </row>
    <row r="172" spans="1:30" ht="13.5" customHeight="1" thickBot="1">
      <c r="A172" s="67"/>
      <c r="B172" s="68"/>
      <c r="C172" s="69" t="s">
        <v>51</v>
      </c>
      <c r="D172" s="117" t="s">
        <v>80</v>
      </c>
      <c r="E172" s="113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73"/>
    </row>
    <row r="173" spans="1:30" ht="31.5" customHeight="1">
      <c r="A173" s="47" t="s">
        <v>114</v>
      </c>
      <c r="B173" s="48" t="s">
        <v>115</v>
      </c>
      <c r="C173" s="49" t="s">
        <v>40</v>
      </c>
      <c r="D173" s="50" t="s">
        <v>116</v>
      </c>
      <c r="E173" s="107">
        <v>1500000</v>
      </c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53">
        <f>E173+F173+H173+J173+L173+N173+P173+R173+T173+V173+X173+Z173+AB173-G173-I173-K173-M173-O173-Q173-S173-U173-W173-Y173-AA173-AC173</f>
        <v>1500000</v>
      </c>
    </row>
    <row r="174" spans="1:30" ht="13.5" customHeight="1">
      <c r="A174" s="54"/>
      <c r="B174" s="55"/>
      <c r="C174" s="56" t="s">
        <v>42</v>
      </c>
      <c r="D174" s="57" t="s">
        <v>43</v>
      </c>
      <c r="E174" s="10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60"/>
    </row>
    <row r="175" spans="1:30" ht="13.5" customHeight="1">
      <c r="A175" s="54"/>
      <c r="B175" s="55"/>
      <c r="C175" s="61" t="s">
        <v>44</v>
      </c>
      <c r="D175" s="62" t="s">
        <v>45</v>
      </c>
      <c r="E175" s="10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60"/>
    </row>
    <row r="176" spans="1:30" ht="13.5" customHeight="1">
      <c r="A176" s="54"/>
      <c r="B176" s="55"/>
      <c r="C176" s="56" t="s">
        <v>46</v>
      </c>
      <c r="D176" s="111"/>
      <c r="E176" s="10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60"/>
    </row>
    <row r="177" spans="1:30" ht="13.5" customHeight="1">
      <c r="A177" s="54"/>
      <c r="B177" s="55"/>
      <c r="C177" s="56" t="s">
        <v>48</v>
      </c>
      <c r="D177" s="64">
        <v>1500000</v>
      </c>
      <c r="E177" s="10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60"/>
    </row>
    <row r="178" spans="1:30" ht="13.5" customHeight="1">
      <c r="A178" s="54"/>
      <c r="B178" s="55"/>
      <c r="C178" s="61" t="s">
        <v>49</v>
      </c>
      <c r="D178" s="122">
        <v>43753</v>
      </c>
      <c r="E178" s="10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60"/>
    </row>
    <row r="179" spans="1:30" ht="13.5" customHeight="1">
      <c r="A179" s="54"/>
      <c r="B179" s="55"/>
      <c r="C179" s="56" t="s">
        <v>50</v>
      </c>
      <c r="D179" s="123">
        <v>0.001</v>
      </c>
      <c r="E179" s="10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60"/>
    </row>
    <row r="180" spans="1:30" ht="13.5" customHeight="1" thickBot="1">
      <c r="A180" s="67"/>
      <c r="B180" s="68"/>
      <c r="C180" s="69" t="s">
        <v>51</v>
      </c>
      <c r="D180" s="117" t="s">
        <v>80</v>
      </c>
      <c r="E180" s="113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73"/>
    </row>
    <row r="181" spans="1:30" ht="31.5" customHeight="1">
      <c r="A181" s="47" t="s">
        <v>117</v>
      </c>
      <c r="B181" s="48" t="s">
        <v>118</v>
      </c>
      <c r="C181" s="49" t="s">
        <v>40</v>
      </c>
      <c r="D181" s="50" t="s">
        <v>119</v>
      </c>
      <c r="E181" s="107">
        <v>4736000</v>
      </c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53">
        <f>E181+F181+H181+J181+L181+N181+P181+R181+T181+V181+X181+Z181+AB181-G181-I181-K181-M181-O181-Q181-S181-U181-W181-Y181-AA181-AC181</f>
        <v>4736000</v>
      </c>
    </row>
    <row r="182" spans="1:30" ht="13.5" customHeight="1">
      <c r="A182" s="54"/>
      <c r="B182" s="55"/>
      <c r="C182" s="56" t="s">
        <v>42</v>
      </c>
      <c r="D182" s="57" t="s">
        <v>43</v>
      </c>
      <c r="E182" s="10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60"/>
    </row>
    <row r="183" spans="1:30" ht="13.5" customHeight="1">
      <c r="A183" s="54"/>
      <c r="B183" s="55"/>
      <c r="C183" s="61" t="s">
        <v>44</v>
      </c>
      <c r="D183" s="62" t="s">
        <v>45</v>
      </c>
      <c r="E183" s="10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60"/>
    </row>
    <row r="184" spans="1:30" ht="13.5" customHeight="1">
      <c r="A184" s="54"/>
      <c r="B184" s="55"/>
      <c r="C184" s="56" t="s">
        <v>46</v>
      </c>
      <c r="D184" s="111"/>
      <c r="E184" s="10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60"/>
    </row>
    <row r="185" spans="1:30" ht="13.5" customHeight="1">
      <c r="A185" s="54"/>
      <c r="B185" s="55"/>
      <c r="C185" s="56" t="s">
        <v>48</v>
      </c>
      <c r="D185" s="64">
        <v>4736000</v>
      </c>
      <c r="E185" s="10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60"/>
    </row>
    <row r="186" spans="1:30" ht="13.5" customHeight="1">
      <c r="A186" s="54"/>
      <c r="B186" s="55"/>
      <c r="C186" s="61" t="s">
        <v>49</v>
      </c>
      <c r="D186" s="122">
        <v>44052</v>
      </c>
      <c r="E186" s="10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60"/>
    </row>
    <row r="187" spans="1:30" ht="13.5" customHeight="1">
      <c r="A187" s="54"/>
      <c r="B187" s="55"/>
      <c r="C187" s="56" t="s">
        <v>50</v>
      </c>
      <c r="D187" s="123">
        <v>0.001</v>
      </c>
      <c r="E187" s="10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60"/>
    </row>
    <row r="188" spans="1:30" ht="13.5" customHeight="1" thickBot="1">
      <c r="A188" s="67"/>
      <c r="B188" s="68"/>
      <c r="C188" s="69" t="s">
        <v>51</v>
      </c>
      <c r="D188" s="117" t="s">
        <v>80</v>
      </c>
      <c r="E188" s="113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73"/>
    </row>
    <row r="189" spans="1:30" ht="31.5" customHeight="1">
      <c r="A189" s="47" t="s">
        <v>120</v>
      </c>
      <c r="B189" s="48" t="s">
        <v>121</v>
      </c>
      <c r="C189" s="49" t="s">
        <v>40</v>
      </c>
      <c r="D189" s="50" t="s">
        <v>122</v>
      </c>
      <c r="E189" s="107">
        <v>1015170</v>
      </c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53">
        <f>E189+F189+H189+J189+L189+N189+P189+R189+T189+V189+X189+Z189+AB189-G189-I189-K189-M189-O189-Q189-S189-U189-W189-Y189-AA189-AC189</f>
        <v>1015170</v>
      </c>
    </row>
    <row r="190" spans="1:30" ht="13.5" customHeight="1">
      <c r="A190" s="54"/>
      <c r="B190" s="55"/>
      <c r="C190" s="56" t="s">
        <v>42</v>
      </c>
      <c r="D190" s="57" t="s">
        <v>43</v>
      </c>
      <c r="E190" s="10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60"/>
    </row>
    <row r="191" spans="1:30" ht="13.5" customHeight="1">
      <c r="A191" s="54"/>
      <c r="B191" s="55"/>
      <c r="C191" s="61" t="s">
        <v>44</v>
      </c>
      <c r="D191" s="62" t="s">
        <v>45</v>
      </c>
      <c r="E191" s="10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60"/>
    </row>
    <row r="192" spans="1:30" ht="13.5" customHeight="1">
      <c r="A192" s="54"/>
      <c r="B192" s="55"/>
      <c r="C192" s="56" t="s">
        <v>46</v>
      </c>
      <c r="D192" s="111"/>
      <c r="E192" s="10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60"/>
    </row>
    <row r="193" spans="1:30" ht="13.5" customHeight="1">
      <c r="A193" s="54"/>
      <c r="B193" s="55"/>
      <c r="C193" s="56" t="s">
        <v>48</v>
      </c>
      <c r="D193" s="64">
        <v>2890000</v>
      </c>
      <c r="E193" s="10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60"/>
    </row>
    <row r="194" spans="1:30" ht="13.5" customHeight="1">
      <c r="A194" s="54"/>
      <c r="B194" s="55"/>
      <c r="C194" s="61" t="s">
        <v>49</v>
      </c>
      <c r="D194" s="122">
        <v>44012</v>
      </c>
      <c r="E194" s="10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60"/>
    </row>
    <row r="195" spans="1:30" ht="13.5" customHeight="1">
      <c r="A195" s="54"/>
      <c r="B195" s="55"/>
      <c r="C195" s="56" t="s">
        <v>50</v>
      </c>
      <c r="D195" s="123">
        <v>0.001</v>
      </c>
      <c r="E195" s="10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60"/>
    </row>
    <row r="196" spans="1:30" ht="13.5" customHeight="1" thickBot="1">
      <c r="A196" s="67"/>
      <c r="B196" s="68"/>
      <c r="C196" s="69" t="s">
        <v>51</v>
      </c>
      <c r="D196" s="117" t="s">
        <v>80</v>
      </c>
      <c r="E196" s="113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73"/>
    </row>
    <row r="197" spans="1:30" ht="31.5" customHeight="1">
      <c r="A197" s="47" t="s">
        <v>123</v>
      </c>
      <c r="B197" s="48" t="s">
        <v>124</v>
      </c>
      <c r="C197" s="49" t="s">
        <v>40</v>
      </c>
      <c r="D197" s="50" t="s">
        <v>125</v>
      </c>
      <c r="E197" s="107">
        <v>19440000</v>
      </c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53">
        <f>E197+F197+H197+J197+L197+N197+P197+R197+T197+V197+X197+Z197+AB197-G197-I197-K197-M197-O197-Q197-S197-U197-W197-Y197-AA197-AC197</f>
        <v>19440000</v>
      </c>
    </row>
    <row r="198" spans="1:30" ht="13.5" customHeight="1">
      <c r="A198" s="54"/>
      <c r="B198" s="55"/>
      <c r="C198" s="56" t="s">
        <v>42</v>
      </c>
      <c r="D198" s="57" t="s">
        <v>43</v>
      </c>
      <c r="E198" s="10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60"/>
    </row>
    <row r="199" spans="1:30" ht="13.5" customHeight="1">
      <c r="A199" s="54"/>
      <c r="B199" s="55"/>
      <c r="C199" s="61" t="s">
        <v>44</v>
      </c>
      <c r="D199" s="62" t="s">
        <v>45</v>
      </c>
      <c r="E199" s="10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60"/>
    </row>
    <row r="200" spans="1:30" ht="13.5" customHeight="1">
      <c r="A200" s="54"/>
      <c r="B200" s="55"/>
      <c r="C200" s="56" t="s">
        <v>46</v>
      </c>
      <c r="D200" s="111"/>
      <c r="E200" s="10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60"/>
    </row>
    <row r="201" spans="1:30" ht="13.5" customHeight="1">
      <c r="A201" s="54"/>
      <c r="B201" s="55"/>
      <c r="C201" s="56" t="s">
        <v>48</v>
      </c>
      <c r="D201" s="64">
        <v>19440000</v>
      </c>
      <c r="E201" s="10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60"/>
    </row>
    <row r="202" spans="1:30" ht="13.5" customHeight="1">
      <c r="A202" s="54"/>
      <c r="B202" s="55"/>
      <c r="C202" s="61" t="s">
        <v>49</v>
      </c>
      <c r="D202" s="122">
        <v>44149</v>
      </c>
      <c r="E202" s="10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60"/>
    </row>
    <row r="203" spans="1:30" ht="13.5" customHeight="1">
      <c r="A203" s="54"/>
      <c r="B203" s="55"/>
      <c r="C203" s="56" t="s">
        <v>50</v>
      </c>
      <c r="D203" s="123">
        <v>0.001</v>
      </c>
      <c r="E203" s="10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60"/>
    </row>
    <row r="204" spans="1:30" ht="13.5" customHeight="1" thickBot="1">
      <c r="A204" s="67"/>
      <c r="B204" s="68"/>
      <c r="C204" s="69" t="s">
        <v>51</v>
      </c>
      <c r="D204" s="117" t="s">
        <v>80</v>
      </c>
      <c r="E204" s="113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73"/>
    </row>
    <row r="205" spans="1:30" ht="31.5" customHeight="1">
      <c r="A205" s="47" t="s">
        <v>126</v>
      </c>
      <c r="B205" s="48" t="s">
        <v>127</v>
      </c>
      <c r="C205" s="49" t="s">
        <v>40</v>
      </c>
      <c r="D205" s="50" t="s">
        <v>128</v>
      </c>
      <c r="E205" s="107">
        <v>6350000</v>
      </c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53">
        <f>E205+F205+H205+J205+L205+N205+P205+R205+T205+V205+X205+Z205+AB205-G205-I205-K205-M205-O205-Q205-S205-U205-W205-Y205-AA205-AC205</f>
        <v>6350000</v>
      </c>
    </row>
    <row r="206" spans="1:30" ht="13.5" customHeight="1">
      <c r="A206" s="54"/>
      <c r="B206" s="55"/>
      <c r="C206" s="56" t="s">
        <v>42</v>
      </c>
      <c r="D206" s="57" t="s">
        <v>43</v>
      </c>
      <c r="E206" s="10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60"/>
    </row>
    <row r="207" spans="1:30" ht="13.5" customHeight="1">
      <c r="A207" s="54"/>
      <c r="B207" s="55"/>
      <c r="C207" s="61" t="s">
        <v>44</v>
      </c>
      <c r="D207" s="62" t="s">
        <v>45</v>
      </c>
      <c r="E207" s="10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60"/>
    </row>
    <row r="208" spans="1:30" ht="13.5" customHeight="1">
      <c r="A208" s="54"/>
      <c r="B208" s="55"/>
      <c r="C208" s="56" t="s">
        <v>46</v>
      </c>
      <c r="D208" s="111"/>
      <c r="E208" s="10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60"/>
    </row>
    <row r="209" spans="1:30" ht="13.5" customHeight="1">
      <c r="A209" s="54"/>
      <c r="B209" s="55"/>
      <c r="C209" s="56" t="s">
        <v>48</v>
      </c>
      <c r="D209" s="64">
        <v>6350000</v>
      </c>
      <c r="E209" s="10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60"/>
    </row>
    <row r="210" spans="1:30" ht="13.5" customHeight="1">
      <c r="A210" s="54"/>
      <c r="B210" s="55"/>
      <c r="C210" s="61" t="s">
        <v>49</v>
      </c>
      <c r="D210" s="122">
        <v>44124</v>
      </c>
      <c r="E210" s="10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60"/>
    </row>
    <row r="211" spans="1:30" ht="13.5" customHeight="1">
      <c r="A211" s="54"/>
      <c r="B211" s="55"/>
      <c r="C211" s="56" t="s">
        <v>50</v>
      </c>
      <c r="D211" s="123">
        <v>0.001</v>
      </c>
      <c r="E211" s="10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60"/>
    </row>
    <row r="212" spans="1:30" ht="13.5" customHeight="1" thickBot="1">
      <c r="A212" s="67"/>
      <c r="B212" s="68"/>
      <c r="C212" s="69" t="s">
        <v>51</v>
      </c>
      <c r="D212" s="117" t="s">
        <v>80</v>
      </c>
      <c r="E212" s="113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73"/>
    </row>
    <row r="213" spans="1:30" ht="6" customHeight="1">
      <c r="A213" s="82"/>
      <c r="B213" s="82"/>
      <c r="C213" s="124"/>
      <c r="D213" s="125"/>
      <c r="E213" s="126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  <c r="AD213" s="88"/>
    </row>
    <row r="214" spans="1:30" s="95" customFormat="1" ht="14.25">
      <c r="A214" s="89"/>
      <c r="B214" s="90"/>
      <c r="C214" s="128" t="s">
        <v>129</v>
      </c>
      <c r="D214" s="92"/>
      <c r="E214" s="93">
        <f aca="true" t="shared" si="1" ref="E214:AD214">SUM(E69:E213)</f>
        <v>75007570</v>
      </c>
      <c r="F214" s="93">
        <f t="shared" si="1"/>
        <v>0</v>
      </c>
      <c r="G214" s="93">
        <f t="shared" si="1"/>
        <v>0</v>
      </c>
      <c r="H214" s="93">
        <f t="shared" si="1"/>
        <v>0</v>
      </c>
      <c r="I214" s="93">
        <f t="shared" si="1"/>
        <v>0</v>
      </c>
      <c r="J214" s="93">
        <f t="shared" si="1"/>
        <v>0</v>
      </c>
      <c r="K214" s="93">
        <f t="shared" si="1"/>
        <v>0</v>
      </c>
      <c r="L214" s="93">
        <f t="shared" si="1"/>
        <v>0</v>
      </c>
      <c r="M214" s="93">
        <f t="shared" si="1"/>
        <v>0</v>
      </c>
      <c r="N214" s="93">
        <f t="shared" si="1"/>
        <v>0</v>
      </c>
      <c r="O214" s="93">
        <f t="shared" si="1"/>
        <v>0</v>
      </c>
      <c r="P214" s="93">
        <f t="shared" si="1"/>
        <v>0</v>
      </c>
      <c r="Q214" s="93">
        <f t="shared" si="1"/>
        <v>0</v>
      </c>
      <c r="R214" s="93">
        <f t="shared" si="1"/>
        <v>0</v>
      </c>
      <c r="S214" s="93">
        <f t="shared" si="1"/>
        <v>0</v>
      </c>
      <c r="T214" s="93">
        <f t="shared" si="1"/>
        <v>0</v>
      </c>
      <c r="U214" s="93">
        <f t="shared" si="1"/>
        <v>0</v>
      </c>
      <c r="V214" s="93">
        <f t="shared" si="1"/>
        <v>0</v>
      </c>
      <c r="W214" s="93">
        <f t="shared" si="1"/>
        <v>0</v>
      </c>
      <c r="X214" s="93">
        <f t="shared" si="1"/>
        <v>0</v>
      </c>
      <c r="Y214" s="93">
        <f t="shared" si="1"/>
        <v>0</v>
      </c>
      <c r="Z214" s="93">
        <f t="shared" si="1"/>
        <v>0</v>
      </c>
      <c r="AA214" s="93">
        <f t="shared" si="1"/>
        <v>0</v>
      </c>
      <c r="AB214" s="93">
        <f t="shared" si="1"/>
        <v>0</v>
      </c>
      <c r="AC214" s="93">
        <f t="shared" si="1"/>
        <v>0</v>
      </c>
      <c r="AD214" s="93">
        <f t="shared" si="1"/>
        <v>75007570</v>
      </c>
    </row>
    <row r="215" spans="1:30" s="102" customFormat="1" ht="4.5" customHeight="1" thickBot="1">
      <c r="A215" s="129"/>
      <c r="B215" s="129"/>
      <c r="C215" s="130"/>
      <c r="D215" s="131"/>
      <c r="E215" s="132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4"/>
    </row>
    <row r="216" spans="1:30" s="106" customFormat="1" ht="15.75" thickBot="1">
      <c r="A216" s="135">
        <v>3</v>
      </c>
      <c r="B216" s="39"/>
      <c r="C216" s="136" t="s">
        <v>130</v>
      </c>
      <c r="D216" s="136"/>
      <c r="E216" s="137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  <c r="Y216" s="138"/>
      <c r="Z216" s="138"/>
      <c r="AA216" s="138"/>
      <c r="AB216" s="138"/>
      <c r="AC216" s="138"/>
      <c r="AD216" s="139"/>
    </row>
    <row r="217" spans="1:30" ht="25.5" customHeight="1" hidden="1">
      <c r="A217" s="47" t="s">
        <v>131</v>
      </c>
      <c r="B217" s="48" t="s">
        <v>132</v>
      </c>
      <c r="C217" s="49" t="s">
        <v>40</v>
      </c>
      <c r="D217" s="140" t="s">
        <v>133</v>
      </c>
      <c r="E217" s="107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08">
        <f>E217+F217+H217+J217+L217+N217+P217+R217+T217+V217+X217+Z217+AB217-G217-I217-K217-M217-O217-Q217-S217-U217-W217-Y217-AA217-AC217</f>
        <v>0</v>
      </c>
    </row>
    <row r="218" spans="1:30" ht="12.75" customHeight="1" hidden="1">
      <c r="A218" s="54"/>
      <c r="B218" s="55"/>
      <c r="C218" s="56" t="s">
        <v>42</v>
      </c>
      <c r="D218" s="57" t="s">
        <v>134</v>
      </c>
      <c r="E218" s="10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0"/>
    </row>
    <row r="219" spans="1:30" ht="12.75" customHeight="1" hidden="1">
      <c r="A219" s="54"/>
      <c r="B219" s="55"/>
      <c r="C219" s="61" t="s">
        <v>44</v>
      </c>
      <c r="D219" s="62" t="s">
        <v>45</v>
      </c>
      <c r="E219" s="10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0"/>
    </row>
    <row r="220" spans="1:30" ht="12.75" customHeight="1" hidden="1">
      <c r="A220" s="54"/>
      <c r="B220" s="55"/>
      <c r="C220" s="56" t="s">
        <v>46</v>
      </c>
      <c r="D220" s="141" t="s">
        <v>135</v>
      </c>
      <c r="E220" s="10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0"/>
    </row>
    <row r="221" spans="1:30" ht="12.75" customHeight="1" hidden="1">
      <c r="A221" s="54"/>
      <c r="B221" s="55"/>
      <c r="C221" s="56" t="s">
        <v>48</v>
      </c>
      <c r="D221" s="64">
        <v>20000000</v>
      </c>
      <c r="E221" s="10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0"/>
    </row>
    <row r="222" spans="1:30" ht="12.75" customHeight="1" hidden="1">
      <c r="A222" s="54"/>
      <c r="B222" s="55"/>
      <c r="C222" s="61" t="s">
        <v>49</v>
      </c>
      <c r="D222" s="65">
        <v>40512</v>
      </c>
      <c r="E222" s="10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0"/>
    </row>
    <row r="223" spans="1:30" ht="12.75" customHeight="1" hidden="1">
      <c r="A223" s="54"/>
      <c r="B223" s="55"/>
      <c r="C223" s="56" t="s">
        <v>50</v>
      </c>
      <c r="D223" s="142">
        <v>0.198</v>
      </c>
      <c r="E223" s="10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0"/>
    </row>
    <row r="224" spans="1:30" ht="14.25" customHeight="1" hidden="1" thickBot="1">
      <c r="A224" s="67"/>
      <c r="B224" s="68"/>
      <c r="C224" s="69" t="s">
        <v>51</v>
      </c>
      <c r="D224" s="70"/>
      <c r="E224" s="113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14"/>
    </row>
    <row r="225" spans="1:30" ht="29.25" customHeight="1" hidden="1">
      <c r="A225" s="47" t="s">
        <v>136</v>
      </c>
      <c r="B225" s="48" t="s">
        <v>137</v>
      </c>
      <c r="C225" s="49" t="s">
        <v>40</v>
      </c>
      <c r="D225" s="140" t="s">
        <v>138</v>
      </c>
      <c r="E225" s="107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08">
        <f>E225+F225+H225+J225+L225+N225+P225+R225+T225+V225+X225+Z225+AB225-G225-I225-K225-M225-O225-Q225-S225-U225-W225-Y225-AA225-AC225</f>
        <v>0</v>
      </c>
    </row>
    <row r="226" spans="1:30" ht="14.25" customHeight="1" hidden="1">
      <c r="A226" s="54"/>
      <c r="B226" s="55"/>
      <c r="C226" s="56" t="s">
        <v>42</v>
      </c>
      <c r="D226" s="79" t="s">
        <v>139</v>
      </c>
      <c r="E226" s="10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0"/>
    </row>
    <row r="227" spans="1:30" ht="14.25" customHeight="1" hidden="1">
      <c r="A227" s="54"/>
      <c r="B227" s="55"/>
      <c r="C227" s="61" t="s">
        <v>44</v>
      </c>
      <c r="D227" s="62" t="s">
        <v>45</v>
      </c>
      <c r="E227" s="10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0"/>
    </row>
    <row r="228" spans="1:30" ht="14.25" customHeight="1" hidden="1">
      <c r="A228" s="54"/>
      <c r="B228" s="55"/>
      <c r="C228" s="56" t="s">
        <v>46</v>
      </c>
      <c r="D228" s="141"/>
      <c r="E228" s="10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0"/>
    </row>
    <row r="229" spans="1:30" ht="14.25" customHeight="1" hidden="1">
      <c r="A229" s="54"/>
      <c r="B229" s="55"/>
      <c r="C229" s="56" t="s">
        <v>48</v>
      </c>
      <c r="D229" s="64">
        <v>15000000</v>
      </c>
      <c r="E229" s="10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0"/>
    </row>
    <row r="230" spans="1:30" ht="14.25" customHeight="1" hidden="1">
      <c r="A230" s="54"/>
      <c r="B230" s="55"/>
      <c r="C230" s="61" t="s">
        <v>49</v>
      </c>
      <c r="D230" s="65">
        <v>40415</v>
      </c>
      <c r="E230" s="10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0"/>
    </row>
    <row r="231" spans="1:30" ht="14.25" customHeight="1" hidden="1">
      <c r="A231" s="54"/>
      <c r="B231" s="55"/>
      <c r="C231" s="56" t="s">
        <v>50</v>
      </c>
      <c r="D231" s="142">
        <v>0.165</v>
      </c>
      <c r="E231" s="10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0"/>
    </row>
    <row r="232" spans="1:30" ht="14.25" customHeight="1" hidden="1" thickBot="1">
      <c r="A232" s="67"/>
      <c r="B232" s="68"/>
      <c r="C232" s="69" t="s">
        <v>51</v>
      </c>
      <c r="D232" s="70"/>
      <c r="E232" s="113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14"/>
    </row>
    <row r="233" spans="1:30" ht="26.25" customHeight="1" hidden="1">
      <c r="A233" s="47" t="s">
        <v>140</v>
      </c>
      <c r="B233" s="48" t="s">
        <v>141</v>
      </c>
      <c r="C233" s="49" t="s">
        <v>40</v>
      </c>
      <c r="D233" s="81" t="s">
        <v>142</v>
      </c>
      <c r="E233" s="51">
        <v>0</v>
      </c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08">
        <f>E233+F233+H233+J233+L233+N233+P233+R233+T233+V233+X233+Z233+AB233-G233-I233-K233-M233-O233-Q233-S233-U233-W233-Y233-AA233-AC233</f>
        <v>0</v>
      </c>
    </row>
    <row r="234" spans="1:30" ht="14.25" customHeight="1" hidden="1">
      <c r="A234" s="54"/>
      <c r="B234" s="55"/>
      <c r="C234" s="56" t="s">
        <v>42</v>
      </c>
      <c r="D234" s="57" t="s">
        <v>143</v>
      </c>
      <c r="E234" s="58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0"/>
    </row>
    <row r="235" spans="1:30" ht="14.25" customHeight="1" hidden="1">
      <c r="A235" s="54"/>
      <c r="B235" s="55"/>
      <c r="C235" s="61" t="s">
        <v>44</v>
      </c>
      <c r="D235" s="62" t="s">
        <v>144</v>
      </c>
      <c r="E235" s="58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0"/>
    </row>
    <row r="236" spans="1:30" ht="14.25" customHeight="1" hidden="1">
      <c r="A236" s="54"/>
      <c r="B236" s="55"/>
      <c r="C236" s="56" t="s">
        <v>46</v>
      </c>
      <c r="D236" s="111"/>
      <c r="E236" s="58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0"/>
    </row>
    <row r="237" spans="1:30" ht="14.25" customHeight="1" hidden="1">
      <c r="A237" s="54"/>
      <c r="B237" s="55"/>
      <c r="C237" s="56" t="s">
        <v>48</v>
      </c>
      <c r="D237" s="64">
        <v>20000000</v>
      </c>
      <c r="E237" s="58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0"/>
    </row>
    <row r="238" spans="1:30" ht="14.25" customHeight="1" hidden="1">
      <c r="A238" s="54"/>
      <c r="B238" s="55"/>
      <c r="C238" s="61" t="s">
        <v>49</v>
      </c>
      <c r="D238" s="65">
        <v>40219</v>
      </c>
      <c r="E238" s="58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0"/>
    </row>
    <row r="239" spans="1:30" ht="14.25" customHeight="1" hidden="1">
      <c r="A239" s="54"/>
      <c r="B239" s="55"/>
      <c r="C239" s="56" t="s">
        <v>50</v>
      </c>
      <c r="D239" s="142">
        <v>0.165</v>
      </c>
      <c r="E239" s="58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0"/>
    </row>
    <row r="240" spans="1:30" ht="14.25" customHeight="1" hidden="1" thickBot="1">
      <c r="A240" s="67"/>
      <c r="B240" s="68"/>
      <c r="C240" s="69" t="s">
        <v>51</v>
      </c>
      <c r="D240" s="70"/>
      <c r="E240" s="71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14"/>
    </row>
    <row r="241" spans="1:30" ht="27" customHeight="1" hidden="1">
      <c r="A241" s="47" t="s">
        <v>145</v>
      </c>
      <c r="B241" s="48" t="s">
        <v>146</v>
      </c>
      <c r="C241" s="49" t="s">
        <v>40</v>
      </c>
      <c r="D241" s="140" t="s">
        <v>147</v>
      </c>
      <c r="E241" s="51">
        <v>0</v>
      </c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08">
        <f>E241+F241+H241+J241+L241+N241+P241+R241+T241+V241+X241+Z241+AB241-G241-I241-K241-M241-O241-Q241-S241-U241-W241-Y241-AA241-AC241</f>
        <v>0</v>
      </c>
    </row>
    <row r="242" spans="1:30" ht="14.25" customHeight="1" hidden="1">
      <c r="A242" s="54"/>
      <c r="B242" s="55"/>
      <c r="C242" s="56" t="s">
        <v>42</v>
      </c>
      <c r="D242" s="79" t="s">
        <v>139</v>
      </c>
      <c r="E242" s="58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0"/>
    </row>
    <row r="243" spans="1:30" ht="14.25" customHeight="1" hidden="1">
      <c r="A243" s="54"/>
      <c r="B243" s="55"/>
      <c r="C243" s="61" t="s">
        <v>44</v>
      </c>
      <c r="D243" s="62" t="s">
        <v>45</v>
      </c>
      <c r="E243" s="58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0"/>
    </row>
    <row r="244" spans="1:30" ht="14.25" customHeight="1" hidden="1">
      <c r="A244" s="54"/>
      <c r="B244" s="55"/>
      <c r="C244" s="56" t="s">
        <v>46</v>
      </c>
      <c r="D244" s="141"/>
      <c r="E244" s="58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0"/>
    </row>
    <row r="245" spans="1:30" ht="14.25" customHeight="1" hidden="1">
      <c r="A245" s="54"/>
      <c r="B245" s="55"/>
      <c r="C245" s="56" t="s">
        <v>48</v>
      </c>
      <c r="D245" s="64">
        <v>18000000</v>
      </c>
      <c r="E245" s="58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0"/>
    </row>
    <row r="246" spans="1:30" ht="14.25" customHeight="1" hidden="1">
      <c r="A246" s="54"/>
      <c r="B246" s="55"/>
      <c r="C246" s="61" t="s">
        <v>49</v>
      </c>
      <c r="D246" s="65">
        <v>40780</v>
      </c>
      <c r="E246" s="58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0"/>
    </row>
    <row r="247" spans="1:30" ht="14.25" customHeight="1" hidden="1">
      <c r="A247" s="54"/>
      <c r="B247" s="55"/>
      <c r="C247" s="56" t="s">
        <v>50</v>
      </c>
      <c r="D247" s="142">
        <v>0.11</v>
      </c>
      <c r="E247" s="58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0"/>
    </row>
    <row r="248" spans="1:30" ht="14.25" customHeight="1" hidden="1" thickBot="1">
      <c r="A248" s="67"/>
      <c r="B248" s="68"/>
      <c r="C248" s="69" t="s">
        <v>51</v>
      </c>
      <c r="D248" s="70"/>
      <c r="E248" s="71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14"/>
    </row>
    <row r="249" spans="1:30" ht="27.75" customHeight="1" hidden="1">
      <c r="A249" s="47" t="s">
        <v>148</v>
      </c>
      <c r="B249" s="48" t="s">
        <v>132</v>
      </c>
      <c r="C249" s="49" t="s">
        <v>40</v>
      </c>
      <c r="D249" s="81" t="s">
        <v>149</v>
      </c>
      <c r="E249" s="51">
        <v>0</v>
      </c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08">
        <f>E249+F249+H249+J249+L249+N249+P249+R249+T249+V249+X249+Z249+AB249-G249-I249-K249-M249-O249-Q249-S249-U249-W249-Y249-AA249-AC249</f>
        <v>0</v>
      </c>
    </row>
    <row r="250" spans="1:30" ht="14.25" customHeight="1" hidden="1">
      <c r="A250" s="54"/>
      <c r="B250" s="55"/>
      <c r="C250" s="56" t="s">
        <v>42</v>
      </c>
      <c r="D250" s="57" t="s">
        <v>143</v>
      </c>
      <c r="E250" s="58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0"/>
    </row>
    <row r="251" spans="1:30" ht="14.25" customHeight="1" hidden="1">
      <c r="A251" s="54"/>
      <c r="B251" s="55"/>
      <c r="C251" s="61" t="s">
        <v>44</v>
      </c>
      <c r="D251" s="62" t="s">
        <v>144</v>
      </c>
      <c r="E251" s="58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0"/>
    </row>
    <row r="252" spans="1:30" ht="14.25" customHeight="1" hidden="1">
      <c r="A252" s="54"/>
      <c r="B252" s="55"/>
      <c r="C252" s="56" t="s">
        <v>46</v>
      </c>
      <c r="D252" s="111"/>
      <c r="E252" s="58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0"/>
    </row>
    <row r="253" spans="1:30" ht="14.25" customHeight="1" hidden="1">
      <c r="A253" s="54"/>
      <c r="B253" s="55"/>
      <c r="C253" s="56" t="s">
        <v>48</v>
      </c>
      <c r="D253" s="64">
        <v>30000000</v>
      </c>
      <c r="E253" s="58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0"/>
    </row>
    <row r="254" spans="1:30" ht="14.25" customHeight="1" hidden="1">
      <c r="A254" s="54"/>
      <c r="B254" s="55"/>
      <c r="C254" s="61" t="s">
        <v>49</v>
      </c>
      <c r="D254" s="65">
        <v>40877</v>
      </c>
      <c r="E254" s="58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0"/>
    </row>
    <row r="255" spans="1:30" ht="14.25" customHeight="1" hidden="1">
      <c r="A255" s="54"/>
      <c r="B255" s="55"/>
      <c r="C255" s="56" t="s">
        <v>50</v>
      </c>
      <c r="D255" s="142">
        <v>0.086</v>
      </c>
      <c r="E255" s="58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0"/>
    </row>
    <row r="256" spans="1:30" ht="14.25" customHeight="1" hidden="1" thickBot="1">
      <c r="A256" s="67"/>
      <c r="B256" s="68"/>
      <c r="C256" s="69" t="s">
        <v>51</v>
      </c>
      <c r="D256" s="70"/>
      <c r="E256" s="71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14"/>
    </row>
    <row r="257" spans="1:30" ht="26.25" customHeight="1" hidden="1">
      <c r="A257" s="47" t="s">
        <v>150</v>
      </c>
      <c r="B257" s="48" t="s">
        <v>151</v>
      </c>
      <c r="C257" s="49" t="s">
        <v>40</v>
      </c>
      <c r="D257" s="140" t="s">
        <v>152</v>
      </c>
      <c r="E257" s="107">
        <v>0</v>
      </c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08">
        <f>E257+F257+H257+J257+L257+N257+P257+R257+T257+V257+X257+Z257+AB257-G257-I257-K257-M257-O257-Q257-S257-U257-W257-Y257-AA257-AC257</f>
        <v>0</v>
      </c>
    </row>
    <row r="258" spans="1:30" ht="14.25" customHeight="1" hidden="1">
      <c r="A258" s="54"/>
      <c r="B258" s="55"/>
      <c r="C258" s="56" t="s">
        <v>42</v>
      </c>
      <c r="D258" s="79" t="s">
        <v>139</v>
      </c>
      <c r="E258" s="10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0"/>
    </row>
    <row r="259" spans="1:30" ht="14.25" customHeight="1" hidden="1">
      <c r="A259" s="54"/>
      <c r="B259" s="55"/>
      <c r="C259" s="61" t="s">
        <v>44</v>
      </c>
      <c r="D259" s="62" t="s">
        <v>45</v>
      </c>
      <c r="E259" s="10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0"/>
    </row>
    <row r="260" spans="1:30" ht="14.25" customHeight="1" hidden="1">
      <c r="A260" s="54"/>
      <c r="B260" s="55"/>
      <c r="C260" s="56" t="s">
        <v>46</v>
      </c>
      <c r="D260" s="141"/>
      <c r="E260" s="10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0"/>
    </row>
    <row r="261" spans="1:30" ht="14.25" customHeight="1" hidden="1">
      <c r="A261" s="54"/>
      <c r="B261" s="55"/>
      <c r="C261" s="56" t="s">
        <v>48</v>
      </c>
      <c r="D261" s="64">
        <v>20000000</v>
      </c>
      <c r="E261" s="10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0"/>
    </row>
    <row r="262" spans="1:30" ht="14.25" customHeight="1" hidden="1">
      <c r="A262" s="54"/>
      <c r="B262" s="55"/>
      <c r="C262" s="61" t="s">
        <v>49</v>
      </c>
      <c r="D262" s="65">
        <v>41085</v>
      </c>
      <c r="E262" s="10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0"/>
    </row>
    <row r="263" spans="1:30" ht="14.25" customHeight="1" hidden="1">
      <c r="A263" s="54"/>
      <c r="B263" s="55"/>
      <c r="C263" s="56" t="s">
        <v>50</v>
      </c>
      <c r="D263" s="116">
        <v>0.0714</v>
      </c>
      <c r="E263" s="10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0"/>
    </row>
    <row r="264" spans="1:30" ht="14.25" customHeight="1" hidden="1" thickBot="1">
      <c r="A264" s="67"/>
      <c r="B264" s="68"/>
      <c r="C264" s="69" t="s">
        <v>51</v>
      </c>
      <c r="D264" s="70"/>
      <c r="E264" s="113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14"/>
    </row>
    <row r="265" spans="1:30" ht="28.5" customHeight="1" hidden="1">
      <c r="A265" s="47" t="s">
        <v>153</v>
      </c>
      <c r="B265" s="48" t="s">
        <v>154</v>
      </c>
      <c r="C265" s="49" t="s">
        <v>40</v>
      </c>
      <c r="D265" s="81" t="s">
        <v>155</v>
      </c>
      <c r="E265" s="107">
        <v>0</v>
      </c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08">
        <f>E265+F265+H265+J265+L265+N265+P265+R265+T265+V265+X265+Z265+AB265-G265-I265-K265-M265-O265-Q265-S265-U265-W265-Y265-AA265-AC265</f>
        <v>0</v>
      </c>
    </row>
    <row r="266" spans="1:30" ht="14.25" customHeight="1" hidden="1">
      <c r="A266" s="54"/>
      <c r="B266" s="55"/>
      <c r="C266" s="56" t="s">
        <v>42</v>
      </c>
      <c r="D266" s="57" t="s">
        <v>143</v>
      </c>
      <c r="E266" s="10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0"/>
    </row>
    <row r="267" spans="1:30" ht="14.25" customHeight="1" hidden="1">
      <c r="A267" s="54"/>
      <c r="B267" s="55"/>
      <c r="C267" s="61" t="s">
        <v>44</v>
      </c>
      <c r="D267" s="62" t="s">
        <v>144</v>
      </c>
      <c r="E267" s="10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0"/>
    </row>
    <row r="268" spans="1:30" ht="14.25" customHeight="1" hidden="1">
      <c r="A268" s="54"/>
      <c r="B268" s="55"/>
      <c r="C268" s="56" t="s">
        <v>46</v>
      </c>
      <c r="D268" s="111"/>
      <c r="E268" s="10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0"/>
    </row>
    <row r="269" spans="1:30" ht="14.25" customHeight="1" hidden="1">
      <c r="A269" s="54"/>
      <c r="B269" s="55"/>
      <c r="C269" s="56" t="s">
        <v>48</v>
      </c>
      <c r="D269" s="64">
        <v>30000000</v>
      </c>
      <c r="E269" s="10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0"/>
    </row>
    <row r="270" spans="1:30" ht="14.25" customHeight="1" hidden="1">
      <c r="A270" s="54"/>
      <c r="B270" s="55"/>
      <c r="C270" s="61" t="s">
        <v>49</v>
      </c>
      <c r="D270" s="65">
        <v>41234</v>
      </c>
      <c r="E270" s="10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0"/>
    </row>
    <row r="271" spans="1:30" ht="14.25" customHeight="1" hidden="1">
      <c r="A271" s="54"/>
      <c r="B271" s="55"/>
      <c r="C271" s="56" t="s">
        <v>50</v>
      </c>
      <c r="D271" s="143">
        <v>0.07975919</v>
      </c>
      <c r="E271" s="10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0"/>
    </row>
    <row r="272" spans="1:30" ht="15" customHeight="1" hidden="1" thickBot="1">
      <c r="A272" s="67"/>
      <c r="B272" s="68"/>
      <c r="C272" s="69" t="s">
        <v>51</v>
      </c>
      <c r="D272" s="70"/>
      <c r="E272" s="113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14"/>
    </row>
    <row r="273" spans="1:30" ht="26.25" customHeight="1" hidden="1">
      <c r="A273" s="47" t="s">
        <v>156</v>
      </c>
      <c r="B273" s="48" t="s">
        <v>157</v>
      </c>
      <c r="C273" s="49" t="s">
        <v>40</v>
      </c>
      <c r="D273" s="140" t="s">
        <v>158</v>
      </c>
      <c r="E273" s="107">
        <v>18100000</v>
      </c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08">
        <f>E273+F273+H273+J273+L273+N273+P273+R273+T273+V273+X273+Z273+AB273-G273-I273-K273-M273-O273-Q273-S273-U273-W273-Y273-AA273-AC273</f>
        <v>18100000</v>
      </c>
    </row>
    <row r="274" spans="1:30" ht="14.25" customHeight="1" hidden="1">
      <c r="A274" s="54"/>
      <c r="B274" s="55"/>
      <c r="C274" s="56" t="s">
        <v>42</v>
      </c>
      <c r="D274" s="57" t="s">
        <v>159</v>
      </c>
      <c r="E274" s="10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0"/>
    </row>
    <row r="275" spans="1:30" ht="14.25" customHeight="1" hidden="1">
      <c r="A275" s="54"/>
      <c r="B275" s="55"/>
      <c r="C275" s="61" t="s">
        <v>44</v>
      </c>
      <c r="D275" s="62" t="s">
        <v>45</v>
      </c>
      <c r="E275" s="10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0"/>
    </row>
    <row r="276" spans="1:30" ht="14.25" customHeight="1" hidden="1">
      <c r="A276" s="54"/>
      <c r="B276" s="55"/>
      <c r="C276" s="56" t="s">
        <v>46</v>
      </c>
      <c r="D276" s="141"/>
      <c r="E276" s="10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0"/>
    </row>
    <row r="277" spans="1:30" ht="14.25" customHeight="1" hidden="1">
      <c r="A277" s="54"/>
      <c r="B277" s="55"/>
      <c r="C277" s="56" t="s">
        <v>48</v>
      </c>
      <c r="D277" s="64">
        <v>30000000</v>
      </c>
      <c r="E277" s="10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0"/>
    </row>
    <row r="278" spans="1:30" ht="14.25" customHeight="1" hidden="1">
      <c r="A278" s="54"/>
      <c r="B278" s="55"/>
      <c r="C278" s="61" t="s">
        <v>49</v>
      </c>
      <c r="D278" s="65">
        <v>41599</v>
      </c>
      <c r="E278" s="10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0"/>
    </row>
    <row r="279" spans="1:30" ht="14.25" customHeight="1" hidden="1">
      <c r="A279" s="54"/>
      <c r="B279" s="55"/>
      <c r="C279" s="56" t="s">
        <v>50</v>
      </c>
      <c r="D279" s="144">
        <v>0.101262</v>
      </c>
      <c r="E279" s="10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0"/>
    </row>
    <row r="280" spans="1:30" ht="14.25" customHeight="1" hidden="1" thickBot="1">
      <c r="A280" s="67"/>
      <c r="B280" s="68"/>
      <c r="C280" s="69" t="s">
        <v>51</v>
      </c>
      <c r="D280" s="70"/>
      <c r="E280" s="113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14"/>
    </row>
    <row r="281" spans="1:30" ht="26.25" customHeight="1" hidden="1">
      <c r="A281" s="47" t="s">
        <v>160</v>
      </c>
      <c r="B281" s="48" t="s">
        <v>161</v>
      </c>
      <c r="C281" s="49" t="s">
        <v>40</v>
      </c>
      <c r="D281" s="78" t="s">
        <v>162</v>
      </c>
      <c r="E281" s="107">
        <v>32050000</v>
      </c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08">
        <f>E281+F281+H281+J281+L281+N281+P281+R281+T281+V281+X281+Z281+AB281-G281-I281-K281-M281-O281-Q281-S281-U281-W281-Y281-AA281-AC281</f>
        <v>32050000</v>
      </c>
    </row>
    <row r="282" spans="1:30" ht="14.25" customHeight="1" hidden="1">
      <c r="A282" s="54"/>
      <c r="B282" s="55"/>
      <c r="C282" s="56" t="s">
        <v>42</v>
      </c>
      <c r="D282" s="57" t="s">
        <v>163</v>
      </c>
      <c r="E282" s="10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0"/>
    </row>
    <row r="283" spans="1:30" ht="14.25" customHeight="1" hidden="1">
      <c r="A283" s="54"/>
      <c r="B283" s="55"/>
      <c r="C283" s="61" t="s">
        <v>44</v>
      </c>
      <c r="D283" s="62" t="s">
        <v>45</v>
      </c>
      <c r="E283" s="10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0"/>
    </row>
    <row r="284" spans="1:30" ht="14.25" customHeight="1" hidden="1">
      <c r="A284" s="54"/>
      <c r="B284" s="55"/>
      <c r="C284" s="56" t="s">
        <v>46</v>
      </c>
      <c r="D284" s="141"/>
      <c r="E284" s="10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0"/>
    </row>
    <row r="285" spans="1:30" ht="14.25" customHeight="1" hidden="1">
      <c r="A285" s="54"/>
      <c r="B285" s="55"/>
      <c r="C285" s="56" t="s">
        <v>48</v>
      </c>
      <c r="D285" s="64">
        <v>35000000</v>
      </c>
      <c r="E285" s="10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0"/>
    </row>
    <row r="286" spans="1:30" ht="14.25" customHeight="1" hidden="1">
      <c r="A286" s="54"/>
      <c r="B286" s="55"/>
      <c r="C286" s="61" t="s">
        <v>49</v>
      </c>
      <c r="D286" s="65">
        <v>41603</v>
      </c>
      <c r="E286" s="10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0"/>
    </row>
    <row r="287" spans="1:30" ht="14.25" customHeight="1" hidden="1">
      <c r="A287" s="54"/>
      <c r="B287" s="55"/>
      <c r="C287" s="56" t="s">
        <v>50</v>
      </c>
      <c r="D287" s="144">
        <v>0.099423</v>
      </c>
      <c r="E287" s="10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0"/>
    </row>
    <row r="288" spans="1:30" ht="14.25" customHeight="1" hidden="1" thickBot="1">
      <c r="A288" s="67"/>
      <c r="B288" s="68"/>
      <c r="C288" s="69" t="s">
        <v>51</v>
      </c>
      <c r="D288" s="70"/>
      <c r="E288" s="113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14"/>
    </row>
    <row r="289" spans="1:30" ht="26.25" customHeight="1" hidden="1">
      <c r="A289" s="47" t="s">
        <v>164</v>
      </c>
      <c r="B289" s="48" t="s">
        <v>165</v>
      </c>
      <c r="C289" s="49" t="s">
        <v>40</v>
      </c>
      <c r="D289" s="140" t="s">
        <v>166</v>
      </c>
      <c r="E289" s="107">
        <v>0</v>
      </c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08">
        <f>E289+F289+H289+J289+L289+N289+P289+R289+T289+V289+X289+Z289+AB289-G289-I289-K289-M289-O289-Q289-S289-U289-W289-Y289-AA289-AC289</f>
        <v>0</v>
      </c>
    </row>
    <row r="290" spans="1:30" ht="14.25" customHeight="1" hidden="1">
      <c r="A290" s="54"/>
      <c r="B290" s="55"/>
      <c r="C290" s="56" t="s">
        <v>42</v>
      </c>
      <c r="D290" s="57" t="s">
        <v>159</v>
      </c>
      <c r="E290" s="10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0"/>
    </row>
    <row r="291" spans="1:30" ht="14.25" customHeight="1" hidden="1">
      <c r="A291" s="54"/>
      <c r="B291" s="55"/>
      <c r="C291" s="61" t="s">
        <v>44</v>
      </c>
      <c r="D291" s="62" t="s">
        <v>45</v>
      </c>
      <c r="E291" s="10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0"/>
    </row>
    <row r="292" spans="1:30" ht="14.25" customHeight="1" hidden="1">
      <c r="A292" s="54"/>
      <c r="B292" s="55"/>
      <c r="C292" s="56" t="s">
        <v>46</v>
      </c>
      <c r="D292" s="141"/>
      <c r="E292" s="10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0"/>
    </row>
    <row r="293" spans="1:30" ht="14.25" customHeight="1" hidden="1">
      <c r="A293" s="54"/>
      <c r="B293" s="55"/>
      <c r="C293" s="56" t="s">
        <v>48</v>
      </c>
      <c r="D293" s="64">
        <v>35000000</v>
      </c>
      <c r="E293" s="10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0"/>
    </row>
    <row r="294" spans="1:30" ht="14.25" customHeight="1" hidden="1">
      <c r="A294" s="54"/>
      <c r="B294" s="55"/>
      <c r="C294" s="61" t="s">
        <v>49</v>
      </c>
      <c r="D294" s="65">
        <v>41964</v>
      </c>
      <c r="E294" s="10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0"/>
    </row>
    <row r="295" spans="1:30" ht="14.25" customHeight="1" hidden="1">
      <c r="A295" s="54"/>
      <c r="B295" s="55"/>
      <c r="C295" s="56" t="s">
        <v>50</v>
      </c>
      <c r="D295" s="144">
        <v>0.116667</v>
      </c>
      <c r="E295" s="10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0"/>
    </row>
    <row r="296" spans="1:30" ht="14.25" customHeight="1" hidden="1" thickBot="1">
      <c r="A296" s="67"/>
      <c r="B296" s="68"/>
      <c r="C296" s="69" t="s">
        <v>51</v>
      </c>
      <c r="D296" s="70"/>
      <c r="E296" s="113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14"/>
    </row>
    <row r="297" spans="1:30" ht="27" customHeight="1" hidden="1">
      <c r="A297" s="47" t="s">
        <v>167</v>
      </c>
      <c r="B297" s="48" t="s">
        <v>168</v>
      </c>
      <c r="C297" s="49" t="s">
        <v>40</v>
      </c>
      <c r="D297" s="78" t="s">
        <v>169</v>
      </c>
      <c r="E297" s="107">
        <v>0</v>
      </c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08">
        <f>E297+F297+H297+J297+L297+N297+P297+R297+T297+V297+X297+Z297+AB297-G297-I297-K297-M297-O297-Q297-S297-U297-W297-Y297-AA297-AC297</f>
        <v>0</v>
      </c>
    </row>
    <row r="298" spans="1:30" ht="14.25" customHeight="1" hidden="1">
      <c r="A298" s="54"/>
      <c r="B298" s="55"/>
      <c r="C298" s="56" t="s">
        <v>42</v>
      </c>
      <c r="D298" s="57" t="s">
        <v>159</v>
      </c>
      <c r="E298" s="10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0"/>
    </row>
    <row r="299" spans="1:30" ht="14.25" customHeight="1" hidden="1">
      <c r="A299" s="54"/>
      <c r="B299" s="55"/>
      <c r="C299" s="61" t="s">
        <v>44</v>
      </c>
      <c r="D299" s="62" t="s">
        <v>45</v>
      </c>
      <c r="E299" s="10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0"/>
    </row>
    <row r="300" spans="1:30" ht="14.25" customHeight="1" hidden="1">
      <c r="A300" s="54"/>
      <c r="B300" s="55"/>
      <c r="C300" s="56" t="s">
        <v>46</v>
      </c>
      <c r="D300" s="141"/>
      <c r="E300" s="10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0"/>
    </row>
    <row r="301" spans="1:30" ht="14.25" customHeight="1" hidden="1">
      <c r="A301" s="54"/>
      <c r="B301" s="55"/>
      <c r="C301" s="56" t="s">
        <v>48</v>
      </c>
      <c r="D301" s="64">
        <v>45000000</v>
      </c>
      <c r="E301" s="10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0"/>
    </row>
    <row r="302" spans="1:30" ht="14.25" customHeight="1" hidden="1">
      <c r="A302" s="54"/>
      <c r="B302" s="55"/>
      <c r="C302" s="61" t="s">
        <v>49</v>
      </c>
      <c r="D302" s="65">
        <v>42149</v>
      </c>
      <c r="E302" s="10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0"/>
    </row>
    <row r="303" spans="1:30" ht="14.25" customHeight="1" hidden="1">
      <c r="A303" s="54"/>
      <c r="B303" s="55"/>
      <c r="C303" s="56" t="s">
        <v>50</v>
      </c>
      <c r="D303" s="144">
        <v>0.115</v>
      </c>
      <c r="E303" s="10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0"/>
    </row>
    <row r="304" spans="1:30" ht="14.25" customHeight="1" hidden="1" thickBot="1">
      <c r="A304" s="67"/>
      <c r="B304" s="68"/>
      <c r="C304" s="69" t="s">
        <v>51</v>
      </c>
      <c r="D304" s="70"/>
      <c r="E304" s="113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14"/>
    </row>
    <row r="305" spans="1:30" ht="28.5" customHeight="1" hidden="1">
      <c r="A305" s="47" t="s">
        <v>170</v>
      </c>
      <c r="B305" s="48" t="s">
        <v>171</v>
      </c>
      <c r="C305" s="49" t="s">
        <v>40</v>
      </c>
      <c r="D305" s="78" t="s">
        <v>172</v>
      </c>
      <c r="E305" s="107">
        <v>0</v>
      </c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08">
        <f>E305+F305+H305+J305+L305+N305+P305+R305+T305+V305+X305+Z305+AB305-G305-I305-K305-M305-O305-Q305-S305-U305-W305-Y305-AA305-AC305</f>
        <v>0</v>
      </c>
    </row>
    <row r="306" spans="1:30" ht="25.5" customHeight="1" hidden="1">
      <c r="A306" s="54"/>
      <c r="B306" s="55"/>
      <c r="C306" s="56" t="s">
        <v>42</v>
      </c>
      <c r="D306" s="79" t="s">
        <v>139</v>
      </c>
      <c r="E306" s="10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0"/>
    </row>
    <row r="307" spans="1:30" ht="14.25" customHeight="1" hidden="1">
      <c r="A307" s="54"/>
      <c r="B307" s="55"/>
      <c r="C307" s="61" t="s">
        <v>44</v>
      </c>
      <c r="D307" s="62" t="s">
        <v>45</v>
      </c>
      <c r="E307" s="10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0"/>
    </row>
    <row r="308" spans="1:30" ht="14.25" customHeight="1" hidden="1">
      <c r="A308" s="54"/>
      <c r="B308" s="55"/>
      <c r="C308" s="56" t="s">
        <v>46</v>
      </c>
      <c r="D308" s="141"/>
      <c r="E308" s="10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0"/>
    </row>
    <row r="309" spans="1:30" ht="14.25" customHeight="1" hidden="1">
      <c r="A309" s="54"/>
      <c r="B309" s="55"/>
      <c r="C309" s="56" t="s">
        <v>48</v>
      </c>
      <c r="D309" s="64">
        <v>40000000</v>
      </c>
      <c r="E309" s="10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0"/>
    </row>
    <row r="310" spans="1:30" ht="14.25" customHeight="1" hidden="1">
      <c r="A310" s="54"/>
      <c r="B310" s="55"/>
      <c r="C310" s="61" t="s">
        <v>49</v>
      </c>
      <c r="D310" s="65">
        <v>42123</v>
      </c>
      <c r="E310" s="10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0"/>
    </row>
    <row r="311" spans="1:30" ht="14.25" customHeight="1" hidden="1">
      <c r="A311" s="54"/>
      <c r="B311" s="55"/>
      <c r="C311" s="56" t="s">
        <v>50</v>
      </c>
      <c r="D311" s="145">
        <v>0.0974997</v>
      </c>
      <c r="E311" s="10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0"/>
    </row>
    <row r="312" spans="1:30" ht="14.25" customHeight="1" hidden="1" thickBot="1">
      <c r="A312" s="67"/>
      <c r="B312" s="68"/>
      <c r="C312" s="69" t="s">
        <v>51</v>
      </c>
      <c r="D312" s="70"/>
      <c r="E312" s="113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14"/>
    </row>
    <row r="313" spans="1:30" ht="26.25" customHeight="1" hidden="1">
      <c r="A313" s="47" t="s">
        <v>173</v>
      </c>
      <c r="B313" s="48" t="s">
        <v>174</v>
      </c>
      <c r="C313" s="49" t="s">
        <v>40</v>
      </c>
      <c r="D313" s="78" t="s">
        <v>175</v>
      </c>
      <c r="E313" s="107">
        <v>0</v>
      </c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08">
        <f>E313+F313+H313+J313+L313+N313+P313+R313+T313+V313+X313+Z313+AB313-G313-I313-K313-M313-O313-Q313-S313-U313-W313-Y313-AA313-AC313</f>
        <v>0</v>
      </c>
    </row>
    <row r="314" spans="1:30" ht="14.25" customHeight="1" hidden="1">
      <c r="A314" s="54"/>
      <c r="B314" s="55"/>
      <c r="C314" s="56" t="s">
        <v>42</v>
      </c>
      <c r="D314" s="57" t="s">
        <v>159</v>
      </c>
      <c r="E314" s="10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0"/>
    </row>
    <row r="315" spans="1:30" ht="14.25" customHeight="1" hidden="1">
      <c r="A315" s="54"/>
      <c r="B315" s="55"/>
      <c r="C315" s="61" t="s">
        <v>44</v>
      </c>
      <c r="D315" s="62" t="s">
        <v>45</v>
      </c>
      <c r="E315" s="10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0"/>
    </row>
    <row r="316" spans="1:30" ht="14.25" customHeight="1" hidden="1">
      <c r="A316" s="54"/>
      <c r="B316" s="55"/>
      <c r="C316" s="56" t="s">
        <v>46</v>
      </c>
      <c r="D316" s="141"/>
      <c r="E316" s="10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0"/>
    </row>
    <row r="317" spans="1:30" ht="14.25" customHeight="1" hidden="1">
      <c r="A317" s="54"/>
      <c r="B317" s="55"/>
      <c r="C317" s="56" t="s">
        <v>48</v>
      </c>
      <c r="D317" s="64">
        <v>10000000</v>
      </c>
      <c r="E317" s="10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0"/>
    </row>
    <row r="318" spans="1:30" ht="14.25" customHeight="1" hidden="1">
      <c r="A318" s="54"/>
      <c r="B318" s="55"/>
      <c r="C318" s="61" t="s">
        <v>49</v>
      </c>
      <c r="D318" s="65">
        <v>42277</v>
      </c>
      <c r="E318" s="10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0"/>
    </row>
    <row r="319" spans="1:30" ht="14.25" customHeight="1" hidden="1">
      <c r="A319" s="54"/>
      <c r="B319" s="55"/>
      <c r="C319" s="56" t="s">
        <v>50</v>
      </c>
      <c r="D319" s="144">
        <v>0.12935</v>
      </c>
      <c r="E319" s="10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0"/>
    </row>
    <row r="320" spans="1:30" ht="14.25" customHeight="1" hidden="1" thickBot="1">
      <c r="A320" s="67"/>
      <c r="B320" s="68"/>
      <c r="C320" s="69" t="s">
        <v>51</v>
      </c>
      <c r="D320" s="70"/>
      <c r="E320" s="113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14"/>
    </row>
    <row r="321" spans="1:30" ht="28.5" customHeight="1" hidden="1">
      <c r="A321" s="47" t="s">
        <v>176</v>
      </c>
      <c r="B321" s="48" t="s">
        <v>177</v>
      </c>
      <c r="C321" s="49" t="s">
        <v>40</v>
      </c>
      <c r="D321" s="78" t="s">
        <v>178</v>
      </c>
      <c r="E321" s="107">
        <v>0</v>
      </c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08">
        <f>E321+F321+H321+J321+L321+N321+P321+R321+T321+V321+X321+Z321+AB321-G321-I321-K321-M321-O321-Q321-S321-U321-W321-Y321-AA321-AC321</f>
        <v>0</v>
      </c>
    </row>
    <row r="322" spans="1:30" ht="25.5" customHeight="1" hidden="1">
      <c r="A322" s="54"/>
      <c r="B322" s="55"/>
      <c r="C322" s="56" t="s">
        <v>42</v>
      </c>
      <c r="D322" s="79" t="s">
        <v>139</v>
      </c>
      <c r="E322" s="10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10"/>
    </row>
    <row r="323" spans="1:30" ht="14.25" customHeight="1" hidden="1">
      <c r="A323" s="54"/>
      <c r="B323" s="55"/>
      <c r="C323" s="61" t="s">
        <v>44</v>
      </c>
      <c r="D323" s="62" t="s">
        <v>45</v>
      </c>
      <c r="E323" s="10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0"/>
    </row>
    <row r="324" spans="1:30" ht="14.25" customHeight="1" hidden="1">
      <c r="A324" s="54"/>
      <c r="B324" s="55"/>
      <c r="C324" s="56" t="s">
        <v>46</v>
      </c>
      <c r="D324" s="141"/>
      <c r="E324" s="10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0"/>
    </row>
    <row r="325" spans="1:30" ht="14.25" customHeight="1" hidden="1">
      <c r="A325" s="54"/>
      <c r="B325" s="55"/>
      <c r="C325" s="56" t="s">
        <v>48</v>
      </c>
      <c r="D325" s="64">
        <v>40000000</v>
      </c>
      <c r="E325" s="10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0"/>
    </row>
    <row r="326" spans="1:30" ht="14.25" customHeight="1" hidden="1">
      <c r="A326" s="54"/>
      <c r="B326" s="55"/>
      <c r="C326" s="61" t="s">
        <v>49</v>
      </c>
      <c r="D326" s="65">
        <v>42354</v>
      </c>
      <c r="E326" s="10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0"/>
    </row>
    <row r="327" spans="1:30" ht="14.25" customHeight="1" hidden="1">
      <c r="A327" s="54"/>
      <c r="B327" s="55"/>
      <c r="C327" s="56" t="s">
        <v>50</v>
      </c>
      <c r="D327" s="146">
        <v>0.13666666</v>
      </c>
      <c r="E327" s="10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0"/>
    </row>
    <row r="328" spans="1:30" ht="14.25" customHeight="1" hidden="1" thickBot="1">
      <c r="A328" s="67"/>
      <c r="B328" s="68"/>
      <c r="C328" s="69" t="s">
        <v>51</v>
      </c>
      <c r="D328" s="70"/>
      <c r="E328" s="113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14"/>
    </row>
    <row r="329" spans="1:30" ht="28.5" customHeight="1" hidden="1">
      <c r="A329" s="47" t="s">
        <v>179</v>
      </c>
      <c r="B329" s="48" t="s">
        <v>180</v>
      </c>
      <c r="C329" s="49" t="s">
        <v>40</v>
      </c>
      <c r="D329" s="78" t="s">
        <v>181</v>
      </c>
      <c r="E329" s="107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08">
        <f>E329+F329+H329+J329+L329+N329+P329+R329+T329+V329+X329+Z329+AB329-G329-I329-K329-M329-O329-Q329-S329-U329-W329-Y329-AA329-AC329</f>
        <v>0</v>
      </c>
    </row>
    <row r="330" spans="1:30" ht="25.5" customHeight="1" hidden="1">
      <c r="A330" s="54"/>
      <c r="B330" s="55"/>
      <c r="C330" s="56" t="s">
        <v>42</v>
      </c>
      <c r="D330" s="79" t="s">
        <v>139</v>
      </c>
      <c r="E330" s="10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0"/>
    </row>
    <row r="331" spans="1:30" ht="14.25" customHeight="1" hidden="1">
      <c r="A331" s="54"/>
      <c r="B331" s="55"/>
      <c r="C331" s="61" t="s">
        <v>44</v>
      </c>
      <c r="D331" s="62" t="s">
        <v>45</v>
      </c>
      <c r="E331" s="10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0"/>
    </row>
    <row r="332" spans="1:30" ht="14.25" customHeight="1" hidden="1">
      <c r="A332" s="54"/>
      <c r="B332" s="55"/>
      <c r="C332" s="56" t="s">
        <v>46</v>
      </c>
      <c r="D332" s="141"/>
      <c r="E332" s="10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0"/>
    </row>
    <row r="333" spans="1:30" ht="14.25" customHeight="1" hidden="1">
      <c r="A333" s="54"/>
      <c r="B333" s="55"/>
      <c r="C333" s="56" t="s">
        <v>48</v>
      </c>
      <c r="D333" s="64">
        <v>40000000</v>
      </c>
      <c r="E333" s="10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0"/>
    </row>
    <row r="334" spans="1:30" ht="14.25" customHeight="1" hidden="1">
      <c r="A334" s="54"/>
      <c r="B334" s="55"/>
      <c r="C334" s="61" t="s">
        <v>49</v>
      </c>
      <c r="D334" s="65">
        <v>42487</v>
      </c>
      <c r="E334" s="10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0"/>
    </row>
    <row r="335" spans="1:30" ht="14.25" customHeight="1" hidden="1">
      <c r="A335" s="54"/>
      <c r="B335" s="55"/>
      <c r="C335" s="56" t="s">
        <v>50</v>
      </c>
      <c r="D335" s="146">
        <v>0.191</v>
      </c>
      <c r="E335" s="10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0"/>
    </row>
    <row r="336" spans="1:30" ht="14.25" customHeight="1" hidden="1" thickBot="1">
      <c r="A336" s="67"/>
      <c r="B336" s="68"/>
      <c r="C336" s="69" t="s">
        <v>51</v>
      </c>
      <c r="D336" s="70"/>
      <c r="E336" s="113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14"/>
    </row>
    <row r="337" spans="1:30" ht="28.5" customHeight="1" hidden="1">
      <c r="A337" s="47" t="s">
        <v>182</v>
      </c>
      <c r="B337" s="48" t="s">
        <v>183</v>
      </c>
      <c r="C337" s="49" t="s">
        <v>40</v>
      </c>
      <c r="D337" s="78" t="s">
        <v>184</v>
      </c>
      <c r="E337" s="107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08">
        <f>E337+F337+H337+J337+L337+N337+P337+R337+T337+V337+X337+Z337+AB337-G337-I337-K337-M337-O337-Q337-S337-U337-W337-Y337-AA337-AC337</f>
        <v>0</v>
      </c>
    </row>
    <row r="338" spans="1:30" ht="25.5" customHeight="1" hidden="1">
      <c r="A338" s="54"/>
      <c r="B338" s="55"/>
      <c r="C338" s="56" t="s">
        <v>42</v>
      </c>
      <c r="D338" s="79" t="s">
        <v>185</v>
      </c>
      <c r="E338" s="10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0"/>
    </row>
    <row r="339" spans="1:30" ht="14.25" customHeight="1" hidden="1">
      <c r="A339" s="54"/>
      <c r="B339" s="55"/>
      <c r="C339" s="61" t="s">
        <v>44</v>
      </c>
      <c r="D339" s="62" t="s">
        <v>45</v>
      </c>
      <c r="E339" s="10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0"/>
    </row>
    <row r="340" spans="1:30" ht="14.25" customHeight="1" hidden="1">
      <c r="A340" s="54"/>
      <c r="B340" s="55"/>
      <c r="C340" s="56" t="s">
        <v>46</v>
      </c>
      <c r="D340" s="141"/>
      <c r="E340" s="10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0"/>
    </row>
    <row r="341" spans="1:30" ht="14.25" customHeight="1" hidden="1">
      <c r="A341" s="54"/>
      <c r="B341" s="55"/>
      <c r="C341" s="56" t="s">
        <v>48</v>
      </c>
      <c r="D341" s="64">
        <v>20000000</v>
      </c>
      <c r="E341" s="10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0"/>
    </row>
    <row r="342" spans="1:30" ht="14.25" customHeight="1" hidden="1">
      <c r="A342" s="54"/>
      <c r="B342" s="55"/>
      <c r="C342" s="61" t="s">
        <v>49</v>
      </c>
      <c r="D342" s="65">
        <v>42517</v>
      </c>
      <c r="E342" s="10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0"/>
    </row>
    <row r="343" spans="1:30" ht="14.25" customHeight="1" hidden="1">
      <c r="A343" s="54"/>
      <c r="B343" s="55"/>
      <c r="C343" s="56" t="s">
        <v>50</v>
      </c>
      <c r="D343" s="146">
        <v>0.221667</v>
      </c>
      <c r="E343" s="10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0"/>
    </row>
    <row r="344" spans="1:30" ht="14.25" customHeight="1" hidden="1" thickBot="1">
      <c r="A344" s="67"/>
      <c r="B344" s="68"/>
      <c r="C344" s="69" t="s">
        <v>51</v>
      </c>
      <c r="D344" s="70"/>
      <c r="E344" s="113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14"/>
    </row>
    <row r="345" spans="1:30" ht="28.5" customHeight="1" hidden="1">
      <c r="A345" s="47" t="s">
        <v>186</v>
      </c>
      <c r="B345" s="48" t="s">
        <v>187</v>
      </c>
      <c r="C345" s="49" t="s">
        <v>40</v>
      </c>
      <c r="D345" s="78" t="s">
        <v>188</v>
      </c>
      <c r="E345" s="107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08">
        <f>E345+F345+H345+J345+L345+N345+P345+R345+T345+V345+X345+Z345+AB345-G345-I345-K345-M345-O345-Q345-S345-U345-W345-Y345-AA345-AC345</f>
        <v>0</v>
      </c>
    </row>
    <row r="346" spans="1:30" ht="25.5" customHeight="1" hidden="1">
      <c r="A346" s="54"/>
      <c r="B346" s="55"/>
      <c r="C346" s="56" t="s">
        <v>42</v>
      </c>
      <c r="D346" s="79" t="s">
        <v>189</v>
      </c>
      <c r="E346" s="10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0"/>
    </row>
    <row r="347" spans="1:30" ht="14.25" customHeight="1" hidden="1">
      <c r="A347" s="54"/>
      <c r="B347" s="55"/>
      <c r="C347" s="61" t="s">
        <v>44</v>
      </c>
      <c r="D347" s="62" t="s">
        <v>45</v>
      </c>
      <c r="E347" s="10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0"/>
    </row>
    <row r="348" spans="1:30" ht="14.25" customHeight="1" hidden="1">
      <c r="A348" s="54"/>
      <c r="B348" s="55"/>
      <c r="C348" s="56" t="s">
        <v>46</v>
      </c>
      <c r="D348" s="141"/>
      <c r="E348" s="10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0"/>
    </row>
    <row r="349" spans="1:30" ht="14.25" customHeight="1" hidden="1">
      <c r="A349" s="54"/>
      <c r="B349" s="55"/>
      <c r="C349" s="56" t="s">
        <v>48</v>
      </c>
      <c r="D349" s="64">
        <v>35000000</v>
      </c>
      <c r="E349" s="10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0"/>
    </row>
    <row r="350" spans="1:30" ht="14.25" customHeight="1" hidden="1">
      <c r="A350" s="54"/>
      <c r="B350" s="55"/>
      <c r="C350" s="61" t="s">
        <v>49</v>
      </c>
      <c r="D350" s="65">
        <v>42663</v>
      </c>
      <c r="E350" s="10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0"/>
    </row>
    <row r="351" spans="1:30" ht="14.25" customHeight="1" hidden="1">
      <c r="A351" s="54"/>
      <c r="B351" s="55"/>
      <c r="C351" s="56" t="s">
        <v>50</v>
      </c>
      <c r="D351" s="146">
        <v>0.1352959</v>
      </c>
      <c r="E351" s="10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0"/>
    </row>
    <row r="352" spans="1:30" ht="14.25" customHeight="1" hidden="1" thickBot="1">
      <c r="A352" s="67"/>
      <c r="B352" s="68"/>
      <c r="C352" s="69" t="s">
        <v>51</v>
      </c>
      <c r="D352" s="70"/>
      <c r="E352" s="113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14"/>
    </row>
    <row r="353" spans="1:30" ht="28.5" customHeight="1" hidden="1">
      <c r="A353" s="47" t="s">
        <v>190</v>
      </c>
      <c r="B353" s="48" t="s">
        <v>191</v>
      </c>
      <c r="C353" s="49" t="s">
        <v>40</v>
      </c>
      <c r="D353" s="78" t="s">
        <v>192</v>
      </c>
      <c r="E353" s="107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08">
        <f>E353+F353+H353+J353+L353+N353+P353+R353+T353+V353+X353+Z353+AB353-G353-I353-K353-M353-O353-Q353-S353-U353-W353-Y353-AA353-AC353</f>
        <v>0</v>
      </c>
    </row>
    <row r="354" spans="1:30" ht="25.5" customHeight="1" hidden="1">
      <c r="A354" s="54"/>
      <c r="B354" s="55"/>
      <c r="C354" s="56" t="s">
        <v>42</v>
      </c>
      <c r="D354" s="79" t="s">
        <v>185</v>
      </c>
      <c r="E354" s="10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0"/>
    </row>
    <row r="355" spans="1:30" ht="14.25" customHeight="1" hidden="1">
      <c r="A355" s="54"/>
      <c r="B355" s="55"/>
      <c r="C355" s="61" t="s">
        <v>44</v>
      </c>
      <c r="D355" s="62" t="s">
        <v>45</v>
      </c>
      <c r="E355" s="10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0"/>
    </row>
    <row r="356" spans="1:30" ht="14.25" customHeight="1" hidden="1">
      <c r="A356" s="54"/>
      <c r="B356" s="55"/>
      <c r="C356" s="56" t="s">
        <v>46</v>
      </c>
      <c r="D356" s="141"/>
      <c r="E356" s="10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0"/>
    </row>
    <row r="357" spans="1:30" ht="14.25" customHeight="1" hidden="1">
      <c r="A357" s="54"/>
      <c r="B357" s="55"/>
      <c r="C357" s="56" t="s">
        <v>48</v>
      </c>
      <c r="D357" s="64">
        <v>41700000</v>
      </c>
      <c r="E357" s="10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0"/>
    </row>
    <row r="358" spans="1:30" ht="14.25" customHeight="1" hidden="1">
      <c r="A358" s="54"/>
      <c r="B358" s="55"/>
      <c r="C358" s="61" t="s">
        <v>49</v>
      </c>
      <c r="D358" s="65">
        <v>42679</v>
      </c>
      <c r="E358" s="10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0"/>
    </row>
    <row r="359" spans="1:30" ht="14.25" customHeight="1" hidden="1">
      <c r="A359" s="54"/>
      <c r="B359" s="55"/>
      <c r="C359" s="56" t="s">
        <v>50</v>
      </c>
      <c r="D359" s="146">
        <v>0.17</v>
      </c>
      <c r="E359" s="10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0"/>
    </row>
    <row r="360" spans="1:30" ht="14.25" customHeight="1" hidden="1" thickBot="1">
      <c r="A360" s="67"/>
      <c r="B360" s="68"/>
      <c r="C360" s="69" t="s">
        <v>51</v>
      </c>
      <c r="D360" s="70"/>
      <c r="E360" s="113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14"/>
    </row>
    <row r="361" spans="1:30" ht="28.5" customHeight="1" hidden="1">
      <c r="A361" s="47" t="s">
        <v>193</v>
      </c>
      <c r="B361" s="48" t="s">
        <v>194</v>
      </c>
      <c r="C361" s="49" t="s">
        <v>40</v>
      </c>
      <c r="D361" s="78" t="s">
        <v>195</v>
      </c>
      <c r="E361" s="107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08">
        <f>E361+F361+H361+J361+L361+N361+P361+R361+T361+V361+X361+Z361+AB361-G361-I361-K361-M361-O361-Q361-S361-U361-W361-Y361-AA361-AC361</f>
        <v>0</v>
      </c>
    </row>
    <row r="362" spans="1:30" ht="25.5" customHeight="1" hidden="1">
      <c r="A362" s="54"/>
      <c r="B362" s="55"/>
      <c r="C362" s="56" t="s">
        <v>42</v>
      </c>
      <c r="D362" s="79" t="s">
        <v>185</v>
      </c>
      <c r="E362" s="10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0"/>
    </row>
    <row r="363" spans="1:30" ht="14.25" customHeight="1" hidden="1">
      <c r="A363" s="54"/>
      <c r="B363" s="55"/>
      <c r="C363" s="61" t="s">
        <v>44</v>
      </c>
      <c r="D363" s="62" t="s">
        <v>45</v>
      </c>
      <c r="E363" s="10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0"/>
    </row>
    <row r="364" spans="1:30" ht="14.25" customHeight="1" hidden="1">
      <c r="A364" s="54"/>
      <c r="B364" s="55"/>
      <c r="C364" s="56" t="s">
        <v>46</v>
      </c>
      <c r="D364" s="141"/>
      <c r="E364" s="10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0"/>
    </row>
    <row r="365" spans="1:30" ht="14.25" customHeight="1" hidden="1">
      <c r="A365" s="54"/>
      <c r="B365" s="55"/>
      <c r="C365" s="56" t="s">
        <v>48</v>
      </c>
      <c r="D365" s="64">
        <v>40000000</v>
      </c>
      <c r="E365" s="10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0"/>
    </row>
    <row r="366" spans="1:30" ht="14.25" customHeight="1" hidden="1">
      <c r="A366" s="54"/>
      <c r="B366" s="55"/>
      <c r="C366" s="61" t="s">
        <v>49</v>
      </c>
      <c r="D366" s="65">
        <v>42718</v>
      </c>
      <c r="E366" s="10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0"/>
    </row>
    <row r="367" spans="1:30" ht="14.25" customHeight="1" hidden="1">
      <c r="A367" s="54"/>
      <c r="B367" s="55"/>
      <c r="C367" s="56" t="s">
        <v>50</v>
      </c>
      <c r="D367" s="146">
        <v>0.13885</v>
      </c>
      <c r="E367" s="10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0"/>
    </row>
    <row r="368" spans="1:30" ht="14.25" customHeight="1" hidden="1" thickBot="1">
      <c r="A368" s="67"/>
      <c r="B368" s="68"/>
      <c r="C368" s="69" t="s">
        <v>51</v>
      </c>
      <c r="D368" s="70"/>
      <c r="E368" s="113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14"/>
    </row>
    <row r="369" spans="1:30" ht="28.5" customHeight="1" hidden="1">
      <c r="A369" s="47" t="s">
        <v>196</v>
      </c>
      <c r="B369" s="48" t="s">
        <v>197</v>
      </c>
      <c r="C369" s="49" t="s">
        <v>40</v>
      </c>
      <c r="D369" s="78" t="s">
        <v>198</v>
      </c>
      <c r="E369" s="107">
        <v>0</v>
      </c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08">
        <f>E369+F369+H369+J369+L369+N369+P369+R369+T369+V369+X369+Z369+AB369-G369-I369-K369-M369-O369-Q369-S369-U369-W369-Y369-AA369-AC369</f>
        <v>0</v>
      </c>
    </row>
    <row r="370" spans="1:30" ht="25.5" customHeight="1" hidden="1">
      <c r="A370" s="54"/>
      <c r="B370" s="55"/>
      <c r="C370" s="56" t="s">
        <v>42</v>
      </c>
      <c r="D370" s="79" t="s">
        <v>199</v>
      </c>
      <c r="E370" s="10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0"/>
    </row>
    <row r="371" spans="1:30" ht="14.25" customHeight="1" hidden="1">
      <c r="A371" s="54"/>
      <c r="B371" s="55"/>
      <c r="C371" s="61" t="s">
        <v>44</v>
      </c>
      <c r="D371" s="62" t="s">
        <v>45</v>
      </c>
      <c r="E371" s="10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0"/>
    </row>
    <row r="372" spans="1:30" ht="14.25" customHeight="1" hidden="1">
      <c r="A372" s="54"/>
      <c r="B372" s="55"/>
      <c r="C372" s="56" t="s">
        <v>46</v>
      </c>
      <c r="D372" s="141"/>
      <c r="E372" s="10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0"/>
    </row>
    <row r="373" spans="1:30" ht="14.25" customHeight="1" hidden="1">
      <c r="A373" s="54"/>
      <c r="B373" s="55"/>
      <c r="C373" s="56" t="s">
        <v>48</v>
      </c>
      <c r="D373" s="64">
        <v>15000000</v>
      </c>
      <c r="E373" s="10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0"/>
    </row>
    <row r="374" spans="1:30" ht="14.25" customHeight="1" hidden="1">
      <c r="A374" s="54"/>
      <c r="B374" s="55"/>
      <c r="C374" s="61" t="s">
        <v>49</v>
      </c>
      <c r="D374" s="65">
        <v>42851</v>
      </c>
      <c r="E374" s="10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0"/>
    </row>
    <row r="375" spans="1:30" ht="14.25" customHeight="1" hidden="1">
      <c r="A375" s="54"/>
      <c r="B375" s="55"/>
      <c r="C375" s="56" t="s">
        <v>50</v>
      </c>
      <c r="D375" s="146">
        <v>0.1332111</v>
      </c>
      <c r="E375" s="10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0"/>
    </row>
    <row r="376" spans="1:30" ht="14.25" customHeight="1" hidden="1" thickBot="1">
      <c r="A376" s="67"/>
      <c r="B376" s="68"/>
      <c r="C376" s="69" t="s">
        <v>51</v>
      </c>
      <c r="D376" s="70"/>
      <c r="E376" s="113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14"/>
    </row>
    <row r="377" spans="1:30" ht="28.5" customHeight="1" hidden="1">
      <c r="A377" s="47" t="s">
        <v>200</v>
      </c>
      <c r="B377" s="48" t="s">
        <v>201</v>
      </c>
      <c r="C377" s="49" t="s">
        <v>40</v>
      </c>
      <c r="D377" s="78" t="s">
        <v>202</v>
      </c>
      <c r="E377" s="107">
        <v>0</v>
      </c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08">
        <f>E377+F377+H377+J377+L377+N377+P377+R377+T377+V377+X377+Z377+AB377-G377-I377-K377-M377-O377-Q377-S377-U377-W377-Y377-AA377-AC377</f>
        <v>0</v>
      </c>
    </row>
    <row r="378" spans="1:30" ht="25.5" customHeight="1" hidden="1">
      <c r="A378" s="54"/>
      <c r="B378" s="55"/>
      <c r="C378" s="56" t="s">
        <v>42</v>
      </c>
      <c r="D378" s="79" t="s">
        <v>185</v>
      </c>
      <c r="E378" s="10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0"/>
    </row>
    <row r="379" spans="1:30" ht="14.25" customHeight="1" hidden="1">
      <c r="A379" s="54"/>
      <c r="B379" s="55"/>
      <c r="C379" s="61" t="s">
        <v>44</v>
      </c>
      <c r="D379" s="62" t="s">
        <v>45</v>
      </c>
      <c r="E379" s="10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0"/>
    </row>
    <row r="380" spans="1:30" ht="14.25" customHeight="1" hidden="1">
      <c r="A380" s="54"/>
      <c r="B380" s="55"/>
      <c r="C380" s="56" t="s">
        <v>46</v>
      </c>
      <c r="D380" s="141"/>
      <c r="E380" s="10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0"/>
    </row>
    <row r="381" spans="1:30" ht="14.25" customHeight="1" hidden="1">
      <c r="A381" s="54"/>
      <c r="B381" s="55"/>
      <c r="C381" s="56" t="s">
        <v>48</v>
      </c>
      <c r="D381" s="64">
        <v>41700000</v>
      </c>
      <c r="E381" s="10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0"/>
    </row>
    <row r="382" spans="1:30" ht="14.25" customHeight="1" hidden="1">
      <c r="A382" s="54"/>
      <c r="B382" s="55"/>
      <c r="C382" s="61" t="s">
        <v>49</v>
      </c>
      <c r="D382" s="65">
        <v>42923</v>
      </c>
      <c r="E382" s="10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0"/>
    </row>
    <row r="383" spans="1:30" ht="14.25" customHeight="1" hidden="1">
      <c r="A383" s="54"/>
      <c r="B383" s="55"/>
      <c r="C383" s="56" t="s">
        <v>50</v>
      </c>
      <c r="D383" s="146">
        <v>0.155</v>
      </c>
      <c r="E383" s="10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0"/>
    </row>
    <row r="384" spans="1:30" ht="14.25" customHeight="1" hidden="1" thickBot="1">
      <c r="A384" s="67"/>
      <c r="B384" s="68"/>
      <c r="C384" s="69" t="s">
        <v>51</v>
      </c>
      <c r="D384" s="70"/>
      <c r="E384" s="113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14"/>
    </row>
    <row r="385" spans="1:30" ht="28.5" customHeight="1" hidden="1">
      <c r="A385" s="47" t="s">
        <v>203</v>
      </c>
      <c r="B385" s="48" t="s">
        <v>204</v>
      </c>
      <c r="C385" s="49" t="s">
        <v>40</v>
      </c>
      <c r="D385" s="78" t="s">
        <v>205</v>
      </c>
      <c r="E385" s="107">
        <v>0</v>
      </c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08">
        <f>E385+F385+H385+J385+L385+N385+P385+R385+T385+V385+X385+Z385+AB385-G385-I385-K385-M385-O385-Q385-S385-U385-W385-Y385-AA385-AC385</f>
        <v>0</v>
      </c>
    </row>
    <row r="386" spans="1:30" ht="25.5" customHeight="1" hidden="1">
      <c r="A386" s="54"/>
      <c r="B386" s="55"/>
      <c r="C386" s="56" t="s">
        <v>42</v>
      </c>
      <c r="D386" s="79" t="s">
        <v>185</v>
      </c>
      <c r="E386" s="10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0"/>
    </row>
    <row r="387" spans="1:30" ht="14.25" customHeight="1" hidden="1">
      <c r="A387" s="54"/>
      <c r="B387" s="55"/>
      <c r="C387" s="61" t="s">
        <v>44</v>
      </c>
      <c r="D387" s="62" t="s">
        <v>45</v>
      </c>
      <c r="E387" s="10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0"/>
    </row>
    <row r="388" spans="1:30" ht="14.25" customHeight="1" hidden="1">
      <c r="A388" s="54"/>
      <c r="B388" s="55"/>
      <c r="C388" s="56" t="s">
        <v>46</v>
      </c>
      <c r="D388" s="141"/>
      <c r="E388" s="10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0"/>
    </row>
    <row r="389" spans="1:30" ht="14.25" customHeight="1" hidden="1">
      <c r="A389" s="54"/>
      <c r="B389" s="55"/>
      <c r="C389" s="56" t="s">
        <v>48</v>
      </c>
      <c r="D389" s="64">
        <v>75000000</v>
      </c>
      <c r="E389" s="10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0"/>
    </row>
    <row r="390" spans="1:30" ht="14.25" customHeight="1" hidden="1">
      <c r="A390" s="54"/>
      <c r="B390" s="55"/>
      <c r="C390" s="61" t="s">
        <v>49</v>
      </c>
      <c r="D390" s="65">
        <v>42976</v>
      </c>
      <c r="E390" s="10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0"/>
    </row>
    <row r="391" spans="1:30" ht="14.25" customHeight="1" hidden="1">
      <c r="A391" s="54"/>
      <c r="B391" s="55"/>
      <c r="C391" s="56" t="s">
        <v>50</v>
      </c>
      <c r="D391" s="146">
        <v>0.1366783</v>
      </c>
      <c r="E391" s="10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0"/>
    </row>
    <row r="392" spans="1:30" ht="14.25" customHeight="1" hidden="1" thickBot="1">
      <c r="A392" s="67"/>
      <c r="B392" s="68"/>
      <c r="C392" s="69" t="s">
        <v>51</v>
      </c>
      <c r="D392" s="70"/>
      <c r="E392" s="113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14"/>
    </row>
    <row r="393" spans="1:30" ht="28.5" customHeight="1" hidden="1">
      <c r="A393" s="47" t="s">
        <v>206</v>
      </c>
      <c r="B393" s="48" t="s">
        <v>207</v>
      </c>
      <c r="C393" s="49" t="s">
        <v>40</v>
      </c>
      <c r="D393" s="78" t="s">
        <v>208</v>
      </c>
      <c r="E393" s="107">
        <v>0</v>
      </c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08">
        <f>E393+F393+H393+J393+L393+N393+P393+R393+T393+V393+X393+Z393+AB393-G393-I393-K393-M393-O393-Q393-S393-U393-W393-Y393-AA393-AC393</f>
        <v>0</v>
      </c>
    </row>
    <row r="394" spans="1:30" ht="25.5" customHeight="1" hidden="1">
      <c r="A394" s="54"/>
      <c r="B394" s="55"/>
      <c r="C394" s="56" t="s">
        <v>42</v>
      </c>
      <c r="D394" s="79" t="s">
        <v>185</v>
      </c>
      <c r="E394" s="10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0"/>
    </row>
    <row r="395" spans="1:30" ht="14.25" customHeight="1" hidden="1">
      <c r="A395" s="54"/>
      <c r="B395" s="55"/>
      <c r="C395" s="61" t="s">
        <v>44</v>
      </c>
      <c r="D395" s="62" t="s">
        <v>45</v>
      </c>
      <c r="E395" s="10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0"/>
    </row>
    <row r="396" spans="1:30" ht="14.25" customHeight="1" hidden="1">
      <c r="A396" s="54"/>
      <c r="B396" s="55"/>
      <c r="C396" s="56" t="s">
        <v>46</v>
      </c>
      <c r="D396" s="141"/>
      <c r="E396" s="10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0"/>
    </row>
    <row r="397" spans="1:30" ht="14.25" customHeight="1" hidden="1">
      <c r="A397" s="54"/>
      <c r="B397" s="55"/>
      <c r="C397" s="56" t="s">
        <v>48</v>
      </c>
      <c r="D397" s="64">
        <v>23704100</v>
      </c>
      <c r="E397" s="10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0"/>
    </row>
    <row r="398" spans="1:30" ht="14.25" customHeight="1" hidden="1">
      <c r="A398" s="54"/>
      <c r="B398" s="55"/>
      <c r="C398" s="61" t="s">
        <v>49</v>
      </c>
      <c r="D398" s="65">
        <v>43083</v>
      </c>
      <c r="E398" s="10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0"/>
    </row>
    <row r="399" spans="1:30" ht="14.25" customHeight="1" hidden="1">
      <c r="A399" s="54"/>
      <c r="B399" s="55"/>
      <c r="C399" s="56" t="s">
        <v>50</v>
      </c>
      <c r="D399" s="146">
        <v>0.127013</v>
      </c>
      <c r="E399" s="10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0"/>
    </row>
    <row r="400" spans="1:30" ht="14.25" customHeight="1" hidden="1" thickBot="1">
      <c r="A400" s="67"/>
      <c r="B400" s="68"/>
      <c r="C400" s="69" t="s">
        <v>51</v>
      </c>
      <c r="D400" s="70"/>
      <c r="E400" s="113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14"/>
    </row>
    <row r="401" spans="1:30" ht="28.5" customHeight="1">
      <c r="A401" s="47" t="s">
        <v>209</v>
      </c>
      <c r="B401" s="48" t="s">
        <v>210</v>
      </c>
      <c r="C401" s="49" t="s">
        <v>40</v>
      </c>
      <c r="D401" s="78" t="s">
        <v>211</v>
      </c>
      <c r="E401" s="107">
        <v>21000000</v>
      </c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08">
        <f>E401+F401+H401+J401+L401+N401+P401+R401+T401+V401+X401+Z401+AB401-G401-I401-K401-M401-O401-Q401-S401-U401-W401-Y401-AA401-AC401</f>
        <v>21000000</v>
      </c>
    </row>
    <row r="402" spans="1:30" ht="25.5" customHeight="1">
      <c r="A402" s="54"/>
      <c r="B402" s="55"/>
      <c r="C402" s="56" t="s">
        <v>42</v>
      </c>
      <c r="D402" s="79" t="s">
        <v>185</v>
      </c>
      <c r="E402" s="10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0"/>
    </row>
    <row r="403" spans="1:30" ht="14.25" customHeight="1">
      <c r="A403" s="54"/>
      <c r="B403" s="55"/>
      <c r="C403" s="61" t="s">
        <v>44</v>
      </c>
      <c r="D403" s="62" t="s">
        <v>45</v>
      </c>
      <c r="E403" s="10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0"/>
    </row>
    <row r="404" spans="1:30" ht="14.25" customHeight="1">
      <c r="A404" s="54"/>
      <c r="B404" s="55"/>
      <c r="C404" s="56" t="s">
        <v>46</v>
      </c>
      <c r="D404" s="141"/>
      <c r="E404" s="10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0"/>
    </row>
    <row r="405" spans="1:30" ht="14.25" customHeight="1">
      <c r="A405" s="54"/>
      <c r="B405" s="55"/>
      <c r="C405" s="56" t="s">
        <v>48</v>
      </c>
      <c r="D405" s="64">
        <v>21000000</v>
      </c>
      <c r="E405" s="10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0"/>
    </row>
    <row r="406" spans="1:30" ht="14.25" customHeight="1">
      <c r="A406" s="54"/>
      <c r="B406" s="55"/>
      <c r="C406" s="61" t="s">
        <v>49</v>
      </c>
      <c r="D406" s="115">
        <v>43214</v>
      </c>
      <c r="E406" s="10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0"/>
    </row>
    <row r="407" spans="1:30" ht="14.25" customHeight="1">
      <c r="A407" s="54"/>
      <c r="B407" s="55"/>
      <c r="C407" s="56" t="s">
        <v>50</v>
      </c>
      <c r="D407" s="146">
        <v>0.1127</v>
      </c>
      <c r="E407" s="10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0"/>
    </row>
    <row r="408" spans="1:30" ht="14.25" customHeight="1" thickBot="1">
      <c r="A408" s="67"/>
      <c r="B408" s="68"/>
      <c r="C408" s="69" t="s">
        <v>51</v>
      </c>
      <c r="D408" s="70"/>
      <c r="E408" s="113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14"/>
    </row>
    <row r="409" spans="1:30" ht="28.5" customHeight="1">
      <c r="A409" s="47" t="s">
        <v>212</v>
      </c>
      <c r="B409" s="48" t="s">
        <v>213</v>
      </c>
      <c r="C409" s="49" t="s">
        <v>40</v>
      </c>
      <c r="D409" s="78" t="s">
        <v>214</v>
      </c>
      <c r="E409" s="107">
        <v>48700000</v>
      </c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08">
        <f>E409+F409+H409+J409+L409+N409+P409+R409+T409+V409+X409+Z409+AB409-G409-I409-K409-M409-O409-Q409-S409-U409-W409-Y409-AA409-AC409</f>
        <v>48700000</v>
      </c>
    </row>
    <row r="410" spans="1:30" ht="25.5" customHeight="1">
      <c r="A410" s="54"/>
      <c r="B410" s="55"/>
      <c r="C410" s="56" t="s">
        <v>42</v>
      </c>
      <c r="D410" s="79" t="s">
        <v>199</v>
      </c>
      <c r="E410" s="10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0"/>
    </row>
    <row r="411" spans="1:30" ht="14.25" customHeight="1">
      <c r="A411" s="54"/>
      <c r="B411" s="55"/>
      <c r="C411" s="61" t="s">
        <v>44</v>
      </c>
      <c r="D411" s="62" t="s">
        <v>45</v>
      </c>
      <c r="E411" s="10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0"/>
    </row>
    <row r="412" spans="1:30" ht="14.25" customHeight="1">
      <c r="A412" s="54"/>
      <c r="B412" s="55"/>
      <c r="C412" s="56" t="s">
        <v>46</v>
      </c>
      <c r="D412" s="141"/>
      <c r="E412" s="10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0"/>
    </row>
    <row r="413" spans="1:30" ht="14.25" customHeight="1">
      <c r="A413" s="54"/>
      <c r="B413" s="55"/>
      <c r="C413" s="56" t="s">
        <v>48</v>
      </c>
      <c r="D413" s="64">
        <v>48700000</v>
      </c>
      <c r="E413" s="10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0"/>
    </row>
    <row r="414" spans="1:30" ht="14.25" customHeight="1">
      <c r="A414" s="54"/>
      <c r="B414" s="55"/>
      <c r="C414" s="61" t="s">
        <v>49</v>
      </c>
      <c r="D414" s="65">
        <v>43285</v>
      </c>
      <c r="E414" s="10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0"/>
    </row>
    <row r="415" spans="1:30" ht="14.25" customHeight="1">
      <c r="A415" s="54"/>
      <c r="B415" s="55"/>
      <c r="C415" s="56" t="s">
        <v>50</v>
      </c>
      <c r="D415" s="146">
        <v>0.0895</v>
      </c>
      <c r="E415" s="10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0"/>
    </row>
    <row r="416" spans="1:30" ht="14.25" customHeight="1" thickBot="1">
      <c r="A416" s="67"/>
      <c r="B416" s="68"/>
      <c r="C416" s="69" t="s">
        <v>51</v>
      </c>
      <c r="D416" s="70"/>
      <c r="E416" s="113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14"/>
    </row>
    <row r="417" spans="1:30" ht="28.5" customHeight="1">
      <c r="A417" s="47" t="s">
        <v>215</v>
      </c>
      <c r="B417" s="48" t="s">
        <v>216</v>
      </c>
      <c r="C417" s="49" t="s">
        <v>40</v>
      </c>
      <c r="D417" s="78" t="s">
        <v>217</v>
      </c>
      <c r="E417" s="107">
        <v>57000000</v>
      </c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08">
        <f>E417+F417+H417+J417+L417+N417+P417+R417+T417+V417+X417+Z417+AB417-G417-I417-K417-M417-O417-Q417-S417-U417-W417-Y417-AA417-AC417</f>
        <v>57000000</v>
      </c>
    </row>
    <row r="418" spans="1:30" ht="25.5" customHeight="1">
      <c r="A418" s="54"/>
      <c r="B418" s="55"/>
      <c r="C418" s="56" t="s">
        <v>42</v>
      </c>
      <c r="D418" s="79" t="s">
        <v>199</v>
      </c>
      <c r="E418" s="10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0"/>
    </row>
    <row r="419" spans="1:30" ht="14.25" customHeight="1">
      <c r="A419" s="54"/>
      <c r="B419" s="55"/>
      <c r="C419" s="61" t="s">
        <v>44</v>
      </c>
      <c r="D419" s="62" t="s">
        <v>45</v>
      </c>
      <c r="E419" s="10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0"/>
    </row>
    <row r="420" spans="1:30" ht="14.25" customHeight="1">
      <c r="A420" s="54"/>
      <c r="B420" s="55"/>
      <c r="C420" s="56" t="s">
        <v>46</v>
      </c>
      <c r="D420" s="141"/>
      <c r="E420" s="10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0"/>
    </row>
    <row r="421" spans="1:30" ht="14.25" customHeight="1">
      <c r="A421" s="54"/>
      <c r="B421" s="55"/>
      <c r="C421" s="56" t="s">
        <v>48</v>
      </c>
      <c r="D421" s="64">
        <v>57000000</v>
      </c>
      <c r="E421" s="10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0"/>
    </row>
    <row r="422" spans="1:30" ht="14.25" customHeight="1">
      <c r="A422" s="54"/>
      <c r="B422" s="55"/>
      <c r="C422" s="61" t="s">
        <v>49</v>
      </c>
      <c r="D422" s="65">
        <v>43326</v>
      </c>
      <c r="E422" s="10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0"/>
    </row>
    <row r="423" spans="1:30" ht="14.25" customHeight="1">
      <c r="A423" s="54"/>
      <c r="B423" s="55"/>
      <c r="C423" s="56" t="s">
        <v>50</v>
      </c>
      <c r="D423" s="146">
        <v>0.0894</v>
      </c>
      <c r="E423" s="10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0"/>
    </row>
    <row r="424" spans="1:30" ht="14.25" customHeight="1" thickBot="1">
      <c r="A424" s="67"/>
      <c r="B424" s="68"/>
      <c r="C424" s="69" t="s">
        <v>51</v>
      </c>
      <c r="D424" s="70"/>
      <c r="E424" s="113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14"/>
    </row>
    <row r="425" spans="1:30" ht="28.5" customHeight="1">
      <c r="A425" s="47" t="s">
        <v>218</v>
      </c>
      <c r="B425" s="48" t="s">
        <v>219</v>
      </c>
      <c r="C425" s="49" t="s">
        <v>40</v>
      </c>
      <c r="D425" s="78" t="s">
        <v>220</v>
      </c>
      <c r="E425" s="107">
        <v>33000000</v>
      </c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08">
        <f>E425+F425+H425+J425+L425+N425+P425+R425+T425+V425+X425+Z425+AB425-G425-I425-K425-M425-O425-Q425-S425-U425-W425-Y425-AA425-AC425</f>
        <v>33000000</v>
      </c>
    </row>
    <row r="426" spans="1:30" ht="25.5" customHeight="1">
      <c r="A426" s="54"/>
      <c r="B426" s="55"/>
      <c r="C426" s="56" t="s">
        <v>42</v>
      </c>
      <c r="D426" s="79" t="s">
        <v>221</v>
      </c>
      <c r="E426" s="10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0"/>
    </row>
    <row r="427" spans="1:30" ht="14.25" customHeight="1">
      <c r="A427" s="54"/>
      <c r="B427" s="55"/>
      <c r="C427" s="61" t="s">
        <v>44</v>
      </c>
      <c r="D427" s="62" t="s">
        <v>45</v>
      </c>
      <c r="E427" s="10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0"/>
    </row>
    <row r="428" spans="1:30" ht="14.25" customHeight="1">
      <c r="A428" s="54"/>
      <c r="B428" s="55"/>
      <c r="C428" s="56" t="s">
        <v>46</v>
      </c>
      <c r="D428" s="141"/>
      <c r="E428" s="10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0"/>
    </row>
    <row r="429" spans="1:30" ht="14.25" customHeight="1">
      <c r="A429" s="54"/>
      <c r="B429" s="55"/>
      <c r="C429" s="56" t="s">
        <v>48</v>
      </c>
      <c r="D429" s="64">
        <v>33000000</v>
      </c>
      <c r="E429" s="10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0"/>
    </row>
    <row r="430" spans="1:30" ht="14.25" customHeight="1">
      <c r="A430" s="54"/>
      <c r="B430" s="55"/>
      <c r="C430" s="61" t="s">
        <v>49</v>
      </c>
      <c r="D430" s="65">
        <v>43362</v>
      </c>
      <c r="E430" s="10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0"/>
    </row>
    <row r="431" spans="1:30" ht="14.25" customHeight="1">
      <c r="A431" s="54"/>
      <c r="B431" s="55"/>
      <c r="C431" s="56" t="s">
        <v>50</v>
      </c>
      <c r="D431" s="147">
        <v>0.099156725</v>
      </c>
      <c r="E431" s="10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0"/>
    </row>
    <row r="432" spans="1:30" ht="14.25" customHeight="1" thickBot="1">
      <c r="A432" s="67"/>
      <c r="B432" s="68"/>
      <c r="C432" s="69" t="s">
        <v>51</v>
      </c>
      <c r="D432" s="70"/>
      <c r="E432" s="113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14"/>
    </row>
    <row r="433" spans="1:30" ht="28.5" customHeight="1">
      <c r="A433" s="47" t="s">
        <v>222</v>
      </c>
      <c r="B433" s="48" t="s">
        <v>223</v>
      </c>
      <c r="C433" s="49" t="s">
        <v>40</v>
      </c>
      <c r="D433" s="78" t="s">
        <v>224</v>
      </c>
      <c r="E433" s="107">
        <v>25000000</v>
      </c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08">
        <f>E433+F433+H433+J433+L433+N433+P433+R433+T433+V433+X433+Z433+AB433-G433-I433-K433-M433-O433-Q433-S433-U433-W433-Y433-AA433-AC433</f>
        <v>25000000</v>
      </c>
    </row>
    <row r="434" spans="1:30" ht="25.5" customHeight="1">
      <c r="A434" s="54"/>
      <c r="B434" s="55"/>
      <c r="C434" s="56" t="s">
        <v>42</v>
      </c>
      <c r="D434" s="79" t="s">
        <v>221</v>
      </c>
      <c r="E434" s="10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0"/>
    </row>
    <row r="435" spans="1:30" ht="14.25" customHeight="1">
      <c r="A435" s="54"/>
      <c r="B435" s="55"/>
      <c r="C435" s="61" t="s">
        <v>44</v>
      </c>
      <c r="D435" s="62" t="s">
        <v>45</v>
      </c>
      <c r="E435" s="10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0"/>
    </row>
    <row r="436" spans="1:30" ht="14.25" customHeight="1">
      <c r="A436" s="54"/>
      <c r="B436" s="55"/>
      <c r="C436" s="56" t="s">
        <v>46</v>
      </c>
      <c r="D436" s="141"/>
      <c r="E436" s="10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0"/>
    </row>
    <row r="437" spans="1:30" ht="14.25" customHeight="1">
      <c r="A437" s="54"/>
      <c r="B437" s="55"/>
      <c r="C437" s="56" t="s">
        <v>48</v>
      </c>
      <c r="D437" s="64">
        <v>25000000</v>
      </c>
      <c r="E437" s="10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0"/>
    </row>
    <row r="438" spans="1:30" ht="14.25" customHeight="1">
      <c r="A438" s="54"/>
      <c r="B438" s="55"/>
      <c r="C438" s="61" t="s">
        <v>49</v>
      </c>
      <c r="D438" s="65">
        <v>43426</v>
      </c>
      <c r="E438" s="10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0"/>
    </row>
    <row r="439" spans="1:30" ht="14.25" customHeight="1">
      <c r="A439" s="54"/>
      <c r="B439" s="55"/>
      <c r="C439" s="56" t="s">
        <v>50</v>
      </c>
      <c r="D439" s="147">
        <v>0.093</v>
      </c>
      <c r="E439" s="10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0"/>
    </row>
    <row r="440" spans="1:30" ht="14.25" customHeight="1" thickBot="1">
      <c r="A440" s="67"/>
      <c r="B440" s="68"/>
      <c r="C440" s="69" t="s">
        <v>51</v>
      </c>
      <c r="D440" s="70"/>
      <c r="E440" s="113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14"/>
    </row>
    <row r="441" spans="1:30" ht="14.25" customHeight="1" hidden="1">
      <c r="A441" s="82"/>
      <c r="B441" s="83"/>
      <c r="C441" s="148"/>
      <c r="D441" s="14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  <c r="X441" s="151"/>
      <c r="Y441" s="151"/>
      <c r="Z441" s="151"/>
      <c r="AA441" s="151"/>
      <c r="AB441" s="151"/>
      <c r="AC441" s="151"/>
      <c r="AD441" s="151"/>
    </row>
    <row r="442" spans="1:30" ht="14.25" customHeight="1" hidden="1">
      <c r="A442" s="82"/>
      <c r="B442" s="83"/>
      <c r="C442" s="148"/>
      <c r="D442" s="14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  <c r="X442" s="151"/>
      <c r="Y442" s="151"/>
      <c r="Z442" s="151"/>
      <c r="AA442" s="151"/>
      <c r="AB442" s="151"/>
      <c r="AC442" s="151"/>
      <c r="AD442" s="151"/>
    </row>
    <row r="443" spans="1:30" ht="14.25" customHeight="1" hidden="1">
      <c r="A443" s="82"/>
      <c r="B443" s="83"/>
      <c r="C443" s="148"/>
      <c r="D443" s="14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  <c r="X443" s="151"/>
      <c r="Y443" s="151"/>
      <c r="Z443" s="151"/>
      <c r="AA443" s="151"/>
      <c r="AB443" s="151"/>
      <c r="AC443" s="151"/>
      <c r="AD443" s="151"/>
    </row>
    <row r="444" spans="1:30" ht="14.25" customHeight="1" hidden="1">
      <c r="A444" s="82"/>
      <c r="B444" s="83"/>
      <c r="C444" s="148"/>
      <c r="D444" s="14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  <c r="X444" s="151"/>
      <c r="Y444" s="151"/>
      <c r="Z444" s="151"/>
      <c r="AA444" s="151"/>
      <c r="AB444" s="151"/>
      <c r="AC444" s="151"/>
      <c r="AD444" s="151"/>
    </row>
    <row r="445" spans="1:30" ht="14.25" customHeight="1" hidden="1">
      <c r="A445" s="82"/>
      <c r="B445" s="83"/>
      <c r="C445" s="148"/>
      <c r="D445" s="14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  <c r="X445" s="151"/>
      <c r="Y445" s="151"/>
      <c r="Z445" s="151"/>
      <c r="AA445" s="151"/>
      <c r="AB445" s="151"/>
      <c r="AC445" s="151"/>
      <c r="AD445" s="151"/>
    </row>
    <row r="446" spans="1:30" ht="14.25" customHeight="1" hidden="1">
      <c r="A446" s="82"/>
      <c r="B446" s="83"/>
      <c r="C446" s="148"/>
      <c r="D446" s="14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  <c r="X446" s="151"/>
      <c r="Y446" s="151"/>
      <c r="Z446" s="151"/>
      <c r="AA446" s="151"/>
      <c r="AB446" s="151"/>
      <c r="AC446" s="151"/>
      <c r="AD446" s="151"/>
    </row>
    <row r="447" spans="1:30" ht="14.25" customHeight="1" hidden="1">
      <c r="A447" s="82"/>
      <c r="B447" s="83"/>
      <c r="C447" s="148"/>
      <c r="D447" s="14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  <c r="X447" s="151"/>
      <c r="Y447" s="151"/>
      <c r="Z447" s="151"/>
      <c r="AA447" s="151"/>
      <c r="AB447" s="151"/>
      <c r="AC447" s="151"/>
      <c r="AD447" s="151"/>
    </row>
    <row r="448" spans="1:30" ht="14.25" customHeight="1" hidden="1">
      <c r="A448" s="82"/>
      <c r="B448" s="83"/>
      <c r="C448" s="148"/>
      <c r="D448" s="14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  <c r="X448" s="151"/>
      <c r="Y448" s="151"/>
      <c r="Z448" s="151"/>
      <c r="AA448" s="151"/>
      <c r="AB448" s="151"/>
      <c r="AC448" s="151"/>
      <c r="AD448" s="151"/>
    </row>
    <row r="449" spans="5:30" ht="12.75" hidden="1"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</row>
    <row r="450" spans="1:30" s="95" customFormat="1" ht="14.25">
      <c r="A450" s="89"/>
      <c r="B450" s="89"/>
      <c r="C450" s="152" t="s">
        <v>225</v>
      </c>
      <c r="D450" s="153"/>
      <c r="E450" s="93">
        <f>SUM(E289:E449)</f>
        <v>184700000</v>
      </c>
      <c r="F450" s="93">
        <f>SUM(F217:F449)</f>
        <v>0</v>
      </c>
      <c r="G450" s="93">
        <f aca="true" t="shared" si="2" ref="G450:AC450">SUM(G289:G449)</f>
        <v>0</v>
      </c>
      <c r="H450" s="93">
        <f t="shared" si="2"/>
        <v>0</v>
      </c>
      <c r="I450" s="93">
        <f t="shared" si="2"/>
        <v>0</v>
      </c>
      <c r="J450" s="93">
        <f t="shared" si="2"/>
        <v>0</v>
      </c>
      <c r="K450" s="93">
        <f t="shared" si="2"/>
        <v>0</v>
      </c>
      <c r="L450" s="93">
        <f t="shared" si="2"/>
        <v>0</v>
      </c>
      <c r="M450" s="93">
        <f t="shared" si="2"/>
        <v>0</v>
      </c>
      <c r="N450" s="93">
        <f t="shared" si="2"/>
        <v>0</v>
      </c>
      <c r="O450" s="93">
        <f t="shared" si="2"/>
        <v>0</v>
      </c>
      <c r="P450" s="93">
        <f t="shared" si="2"/>
        <v>0</v>
      </c>
      <c r="Q450" s="93">
        <f t="shared" si="2"/>
        <v>0</v>
      </c>
      <c r="R450" s="93">
        <f t="shared" si="2"/>
        <v>0</v>
      </c>
      <c r="S450" s="93">
        <f t="shared" si="2"/>
        <v>0</v>
      </c>
      <c r="T450" s="93">
        <f t="shared" si="2"/>
        <v>0</v>
      </c>
      <c r="U450" s="93">
        <f t="shared" si="2"/>
        <v>0</v>
      </c>
      <c r="V450" s="93">
        <f t="shared" si="2"/>
        <v>0</v>
      </c>
      <c r="W450" s="93">
        <f t="shared" si="2"/>
        <v>0</v>
      </c>
      <c r="X450" s="93">
        <f t="shared" si="2"/>
        <v>0</v>
      </c>
      <c r="Y450" s="93">
        <f t="shared" si="2"/>
        <v>0</v>
      </c>
      <c r="Z450" s="93">
        <f t="shared" si="2"/>
        <v>0</v>
      </c>
      <c r="AA450" s="93">
        <f t="shared" si="2"/>
        <v>0</v>
      </c>
      <c r="AB450" s="93">
        <f t="shared" si="2"/>
        <v>0</v>
      </c>
      <c r="AC450" s="93">
        <f t="shared" si="2"/>
        <v>0</v>
      </c>
      <c r="AD450" s="93">
        <f>SUM(AD401:AD449)</f>
        <v>184700000</v>
      </c>
    </row>
    <row r="451" spans="1:30" ht="10.5" customHeight="1" thickBot="1">
      <c r="A451" s="154"/>
      <c r="B451" s="154"/>
      <c r="C451" s="155"/>
      <c r="D451" s="156"/>
      <c r="E451" s="157"/>
      <c r="F451" s="157"/>
      <c r="G451" s="157"/>
      <c r="H451" s="157"/>
      <c r="I451" s="157"/>
      <c r="J451" s="157"/>
      <c r="K451" s="157"/>
      <c r="L451" s="157"/>
      <c r="M451" s="157"/>
      <c r="N451" s="157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  <c r="Z451" s="157"/>
      <c r="AA451" s="157"/>
      <c r="AB451" s="157"/>
      <c r="AC451" s="157"/>
      <c r="AD451" s="157"/>
    </row>
    <row r="452" spans="1:30" s="163" customFormat="1" ht="15">
      <c r="A452" s="158"/>
      <c r="B452" s="159"/>
      <c r="C452" s="160" t="s">
        <v>226</v>
      </c>
      <c r="D452" s="161"/>
      <c r="E452" s="162">
        <f aca="true" t="shared" si="3" ref="E452:AD452">SUM(E450,E214,E66)</f>
        <v>259707570</v>
      </c>
      <c r="F452" s="162">
        <f t="shared" si="3"/>
        <v>0</v>
      </c>
      <c r="G452" s="162">
        <f t="shared" si="3"/>
        <v>0</v>
      </c>
      <c r="H452" s="162">
        <f t="shared" si="3"/>
        <v>0</v>
      </c>
      <c r="I452" s="162">
        <f t="shared" si="3"/>
        <v>0</v>
      </c>
      <c r="J452" s="162">
        <f t="shared" si="3"/>
        <v>0</v>
      </c>
      <c r="K452" s="162">
        <f t="shared" si="3"/>
        <v>0</v>
      </c>
      <c r="L452" s="162">
        <f t="shared" si="3"/>
        <v>0</v>
      </c>
      <c r="M452" s="162">
        <f t="shared" si="3"/>
        <v>0</v>
      </c>
      <c r="N452" s="162">
        <f t="shared" si="3"/>
        <v>0</v>
      </c>
      <c r="O452" s="162">
        <f t="shared" si="3"/>
        <v>0</v>
      </c>
      <c r="P452" s="162">
        <f t="shared" si="3"/>
        <v>0</v>
      </c>
      <c r="Q452" s="162">
        <f t="shared" si="3"/>
        <v>0</v>
      </c>
      <c r="R452" s="162">
        <f t="shared" si="3"/>
        <v>0</v>
      </c>
      <c r="S452" s="162">
        <f t="shared" si="3"/>
        <v>0</v>
      </c>
      <c r="T452" s="162">
        <f t="shared" si="3"/>
        <v>0</v>
      </c>
      <c r="U452" s="162">
        <f t="shared" si="3"/>
        <v>0</v>
      </c>
      <c r="V452" s="162">
        <f t="shared" si="3"/>
        <v>0</v>
      </c>
      <c r="W452" s="162">
        <f t="shared" si="3"/>
        <v>0</v>
      </c>
      <c r="X452" s="162">
        <f t="shared" si="3"/>
        <v>0</v>
      </c>
      <c r="Y452" s="162">
        <f t="shared" si="3"/>
        <v>0</v>
      </c>
      <c r="Z452" s="162">
        <f t="shared" si="3"/>
        <v>0</v>
      </c>
      <c r="AA452" s="162">
        <f t="shared" si="3"/>
        <v>0</v>
      </c>
      <c r="AB452" s="162">
        <f t="shared" si="3"/>
        <v>0</v>
      </c>
      <c r="AC452" s="162">
        <f t="shared" si="3"/>
        <v>0</v>
      </c>
      <c r="AD452" s="162">
        <f t="shared" si="3"/>
        <v>259707570</v>
      </c>
    </row>
    <row r="453" spans="1:30" ht="3" customHeight="1" thickBot="1">
      <c r="A453" s="164"/>
      <c r="B453" s="165"/>
      <c r="C453" s="166"/>
      <c r="D453" s="167"/>
      <c r="E453" s="168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9"/>
    </row>
    <row r="456" spans="4:15" ht="12.75">
      <c r="D456" t="s">
        <v>227</v>
      </c>
      <c r="M456" s="170"/>
      <c r="N456" s="170"/>
      <c r="O456" s="171" t="s">
        <v>231</v>
      </c>
    </row>
    <row r="457" ht="12.75">
      <c r="O457" s="171"/>
    </row>
    <row r="458" spans="4:15" ht="12.75">
      <c r="D458" s="172" t="s">
        <v>228</v>
      </c>
      <c r="M458" s="170"/>
      <c r="N458" s="170"/>
      <c r="O458" s="171" t="s">
        <v>229</v>
      </c>
    </row>
    <row r="459" spans="28:30" ht="12.75">
      <c r="AB459" s="173"/>
      <c r="AC459" s="173"/>
      <c r="AD459" s="173"/>
    </row>
    <row r="460" spans="28:30" ht="12.75">
      <c r="AB460" s="173"/>
      <c r="AC460" s="173"/>
      <c r="AD460" s="173"/>
    </row>
    <row r="461" spans="28:30" ht="12.75">
      <c r="AB461" s="173"/>
      <c r="AC461" s="173"/>
      <c r="AD461" s="173"/>
    </row>
    <row r="463" ht="12.75">
      <c r="AD463" s="174"/>
    </row>
  </sheetData>
  <mergeCells count="1506">
    <mergeCell ref="AA433:AA440"/>
    <mergeCell ref="AB433:AB440"/>
    <mergeCell ref="AC433:AC440"/>
    <mergeCell ref="AD433:AD440"/>
    <mergeCell ref="W433:W440"/>
    <mergeCell ref="X433:X440"/>
    <mergeCell ref="Y433:Y440"/>
    <mergeCell ref="Z433:Z440"/>
    <mergeCell ref="S433:S440"/>
    <mergeCell ref="T433:T440"/>
    <mergeCell ref="U433:U440"/>
    <mergeCell ref="V433:V440"/>
    <mergeCell ref="O433:O440"/>
    <mergeCell ref="P433:P440"/>
    <mergeCell ref="Q433:Q440"/>
    <mergeCell ref="R433:R440"/>
    <mergeCell ref="K433:K440"/>
    <mergeCell ref="L433:L440"/>
    <mergeCell ref="M433:M440"/>
    <mergeCell ref="N433:N440"/>
    <mergeCell ref="G433:G440"/>
    <mergeCell ref="H433:H440"/>
    <mergeCell ref="I433:I440"/>
    <mergeCell ref="J433:J440"/>
    <mergeCell ref="A433:A440"/>
    <mergeCell ref="B433:B440"/>
    <mergeCell ref="E433:E440"/>
    <mergeCell ref="F433:F440"/>
    <mergeCell ref="AA197:AA204"/>
    <mergeCell ref="AB197:AB204"/>
    <mergeCell ref="AC197:AC204"/>
    <mergeCell ref="AD197:AD204"/>
    <mergeCell ref="W197:W204"/>
    <mergeCell ref="X197:X204"/>
    <mergeCell ref="Y197:Y204"/>
    <mergeCell ref="Z197:Z204"/>
    <mergeCell ref="S197:S204"/>
    <mergeCell ref="T197:T204"/>
    <mergeCell ref="U197:U204"/>
    <mergeCell ref="V197:V204"/>
    <mergeCell ref="O197:O204"/>
    <mergeCell ref="P197:P204"/>
    <mergeCell ref="Q197:Q204"/>
    <mergeCell ref="R197:R204"/>
    <mergeCell ref="K197:K204"/>
    <mergeCell ref="L197:L204"/>
    <mergeCell ref="M197:M204"/>
    <mergeCell ref="N197:N204"/>
    <mergeCell ref="G197:G204"/>
    <mergeCell ref="H197:H204"/>
    <mergeCell ref="I197:I204"/>
    <mergeCell ref="J197:J204"/>
    <mergeCell ref="A197:A204"/>
    <mergeCell ref="B197:B204"/>
    <mergeCell ref="E197:E204"/>
    <mergeCell ref="F197:F204"/>
    <mergeCell ref="AA409:AA416"/>
    <mergeCell ref="AB409:AB416"/>
    <mergeCell ref="AC409:AC416"/>
    <mergeCell ref="AD409:AD416"/>
    <mergeCell ref="W409:W416"/>
    <mergeCell ref="X409:X416"/>
    <mergeCell ref="Y409:Y416"/>
    <mergeCell ref="Z409:Z416"/>
    <mergeCell ref="S409:S416"/>
    <mergeCell ref="T409:T416"/>
    <mergeCell ref="U409:U416"/>
    <mergeCell ref="V409:V416"/>
    <mergeCell ref="O409:O416"/>
    <mergeCell ref="P409:P416"/>
    <mergeCell ref="Q409:Q416"/>
    <mergeCell ref="R409:R416"/>
    <mergeCell ref="K409:K416"/>
    <mergeCell ref="L409:L416"/>
    <mergeCell ref="M409:M416"/>
    <mergeCell ref="N409:N416"/>
    <mergeCell ref="G409:G416"/>
    <mergeCell ref="H409:H416"/>
    <mergeCell ref="I409:I416"/>
    <mergeCell ref="J409:J416"/>
    <mergeCell ref="A409:A416"/>
    <mergeCell ref="B409:B416"/>
    <mergeCell ref="E409:E416"/>
    <mergeCell ref="F409:F416"/>
    <mergeCell ref="AA401:AA408"/>
    <mergeCell ref="AB401:AB408"/>
    <mergeCell ref="AC401:AC408"/>
    <mergeCell ref="AD401:AD408"/>
    <mergeCell ref="W401:W408"/>
    <mergeCell ref="X401:X408"/>
    <mergeCell ref="Y401:Y408"/>
    <mergeCell ref="Z401:Z408"/>
    <mergeCell ref="S401:S408"/>
    <mergeCell ref="T401:T408"/>
    <mergeCell ref="U401:U408"/>
    <mergeCell ref="V401:V408"/>
    <mergeCell ref="O401:O408"/>
    <mergeCell ref="P401:P408"/>
    <mergeCell ref="Q401:Q408"/>
    <mergeCell ref="R401:R408"/>
    <mergeCell ref="K401:K408"/>
    <mergeCell ref="L401:L408"/>
    <mergeCell ref="M401:M408"/>
    <mergeCell ref="N401:N408"/>
    <mergeCell ref="G401:G408"/>
    <mergeCell ref="H401:H408"/>
    <mergeCell ref="I401:I408"/>
    <mergeCell ref="J401:J408"/>
    <mergeCell ref="A401:A408"/>
    <mergeCell ref="B401:B408"/>
    <mergeCell ref="E401:E408"/>
    <mergeCell ref="F401:F408"/>
    <mergeCell ref="AA393:AA400"/>
    <mergeCell ref="AB393:AB400"/>
    <mergeCell ref="AC393:AC400"/>
    <mergeCell ref="AD393:AD400"/>
    <mergeCell ref="W393:W400"/>
    <mergeCell ref="X393:X400"/>
    <mergeCell ref="Y393:Y400"/>
    <mergeCell ref="Z393:Z400"/>
    <mergeCell ref="S393:S400"/>
    <mergeCell ref="T393:T400"/>
    <mergeCell ref="U393:U400"/>
    <mergeCell ref="V393:V400"/>
    <mergeCell ref="O393:O400"/>
    <mergeCell ref="P393:P400"/>
    <mergeCell ref="Q393:Q400"/>
    <mergeCell ref="R393:R400"/>
    <mergeCell ref="K393:K400"/>
    <mergeCell ref="L393:L400"/>
    <mergeCell ref="M393:M400"/>
    <mergeCell ref="N393:N400"/>
    <mergeCell ref="G393:G400"/>
    <mergeCell ref="H393:H400"/>
    <mergeCell ref="I393:I400"/>
    <mergeCell ref="J393:J400"/>
    <mergeCell ref="A393:A400"/>
    <mergeCell ref="B393:B400"/>
    <mergeCell ref="E393:E400"/>
    <mergeCell ref="F393:F400"/>
    <mergeCell ref="AA385:AA392"/>
    <mergeCell ref="AB385:AB392"/>
    <mergeCell ref="AC385:AC392"/>
    <mergeCell ref="AD385:AD392"/>
    <mergeCell ref="W385:W392"/>
    <mergeCell ref="X385:X392"/>
    <mergeCell ref="Y385:Y392"/>
    <mergeCell ref="Z385:Z392"/>
    <mergeCell ref="S385:S392"/>
    <mergeCell ref="T385:T392"/>
    <mergeCell ref="U385:U392"/>
    <mergeCell ref="V385:V392"/>
    <mergeCell ref="O385:O392"/>
    <mergeCell ref="P385:P392"/>
    <mergeCell ref="Q385:Q392"/>
    <mergeCell ref="R385:R392"/>
    <mergeCell ref="K385:K392"/>
    <mergeCell ref="L385:L392"/>
    <mergeCell ref="M385:M392"/>
    <mergeCell ref="N385:N392"/>
    <mergeCell ref="G385:G392"/>
    <mergeCell ref="H385:H392"/>
    <mergeCell ref="I385:I392"/>
    <mergeCell ref="J385:J392"/>
    <mergeCell ref="A385:A392"/>
    <mergeCell ref="B385:B392"/>
    <mergeCell ref="E385:E392"/>
    <mergeCell ref="F385:F392"/>
    <mergeCell ref="AA377:AA384"/>
    <mergeCell ref="AB377:AB384"/>
    <mergeCell ref="AC377:AC384"/>
    <mergeCell ref="AD377:AD384"/>
    <mergeCell ref="W377:W384"/>
    <mergeCell ref="X377:X384"/>
    <mergeCell ref="Y377:Y384"/>
    <mergeCell ref="Z377:Z384"/>
    <mergeCell ref="S377:S384"/>
    <mergeCell ref="T377:T384"/>
    <mergeCell ref="U377:U384"/>
    <mergeCell ref="V377:V384"/>
    <mergeCell ref="O377:O384"/>
    <mergeCell ref="P377:P384"/>
    <mergeCell ref="Q377:Q384"/>
    <mergeCell ref="R377:R384"/>
    <mergeCell ref="K377:K384"/>
    <mergeCell ref="L377:L384"/>
    <mergeCell ref="M377:M384"/>
    <mergeCell ref="N377:N384"/>
    <mergeCell ref="G377:G384"/>
    <mergeCell ref="H377:H384"/>
    <mergeCell ref="I377:I384"/>
    <mergeCell ref="J377:J384"/>
    <mergeCell ref="A377:A384"/>
    <mergeCell ref="B377:B384"/>
    <mergeCell ref="E377:E384"/>
    <mergeCell ref="F377:F384"/>
    <mergeCell ref="AA369:AA376"/>
    <mergeCell ref="AB369:AB376"/>
    <mergeCell ref="AC369:AC376"/>
    <mergeCell ref="AD369:AD376"/>
    <mergeCell ref="W369:W376"/>
    <mergeCell ref="X369:X376"/>
    <mergeCell ref="Y369:Y376"/>
    <mergeCell ref="Z369:Z376"/>
    <mergeCell ref="S369:S376"/>
    <mergeCell ref="T369:T376"/>
    <mergeCell ref="U369:U376"/>
    <mergeCell ref="V369:V376"/>
    <mergeCell ref="O369:O376"/>
    <mergeCell ref="P369:P376"/>
    <mergeCell ref="Q369:Q376"/>
    <mergeCell ref="R369:R376"/>
    <mergeCell ref="K369:K376"/>
    <mergeCell ref="L369:L376"/>
    <mergeCell ref="M369:M376"/>
    <mergeCell ref="N369:N376"/>
    <mergeCell ref="G369:G376"/>
    <mergeCell ref="H369:H376"/>
    <mergeCell ref="I369:I376"/>
    <mergeCell ref="J369:J376"/>
    <mergeCell ref="A369:A376"/>
    <mergeCell ref="B369:B376"/>
    <mergeCell ref="E369:E376"/>
    <mergeCell ref="F369:F376"/>
    <mergeCell ref="AA361:AA368"/>
    <mergeCell ref="AB361:AB368"/>
    <mergeCell ref="AC361:AC368"/>
    <mergeCell ref="AD361:AD368"/>
    <mergeCell ref="W361:W368"/>
    <mergeCell ref="X361:X368"/>
    <mergeCell ref="Y361:Y368"/>
    <mergeCell ref="Z361:Z368"/>
    <mergeCell ref="S361:S368"/>
    <mergeCell ref="T361:T368"/>
    <mergeCell ref="U361:U368"/>
    <mergeCell ref="V361:V368"/>
    <mergeCell ref="O361:O368"/>
    <mergeCell ref="P361:P368"/>
    <mergeCell ref="Q361:Q368"/>
    <mergeCell ref="R361:R368"/>
    <mergeCell ref="K361:K368"/>
    <mergeCell ref="L361:L368"/>
    <mergeCell ref="M361:M368"/>
    <mergeCell ref="N361:N368"/>
    <mergeCell ref="G361:G368"/>
    <mergeCell ref="H361:H368"/>
    <mergeCell ref="I361:I368"/>
    <mergeCell ref="J361:J368"/>
    <mergeCell ref="A361:A368"/>
    <mergeCell ref="B361:B368"/>
    <mergeCell ref="E361:E368"/>
    <mergeCell ref="F361:F368"/>
    <mergeCell ref="AA149:AA156"/>
    <mergeCell ref="AB149:AB156"/>
    <mergeCell ref="AC149:AC156"/>
    <mergeCell ref="AD149:AD156"/>
    <mergeCell ref="W149:W156"/>
    <mergeCell ref="X149:X156"/>
    <mergeCell ref="Y149:Y156"/>
    <mergeCell ref="Z149:Z156"/>
    <mergeCell ref="S149:S156"/>
    <mergeCell ref="T149:T156"/>
    <mergeCell ref="U149:U156"/>
    <mergeCell ref="V149:V156"/>
    <mergeCell ref="O149:O156"/>
    <mergeCell ref="P149:P156"/>
    <mergeCell ref="Q149:Q156"/>
    <mergeCell ref="R149:R156"/>
    <mergeCell ref="K149:K156"/>
    <mergeCell ref="L149:L156"/>
    <mergeCell ref="M149:M156"/>
    <mergeCell ref="N149:N156"/>
    <mergeCell ref="G149:G156"/>
    <mergeCell ref="H149:H156"/>
    <mergeCell ref="I149:I156"/>
    <mergeCell ref="J149:J156"/>
    <mergeCell ref="A149:A156"/>
    <mergeCell ref="B149:B156"/>
    <mergeCell ref="E149:E156"/>
    <mergeCell ref="F149:F156"/>
    <mergeCell ref="AA141:AA148"/>
    <mergeCell ref="AB141:AB148"/>
    <mergeCell ref="AC141:AC148"/>
    <mergeCell ref="AD141:AD148"/>
    <mergeCell ref="W141:W148"/>
    <mergeCell ref="X141:X148"/>
    <mergeCell ref="Y141:Y148"/>
    <mergeCell ref="Z141:Z148"/>
    <mergeCell ref="S141:S148"/>
    <mergeCell ref="T141:T148"/>
    <mergeCell ref="U141:U148"/>
    <mergeCell ref="V141:V148"/>
    <mergeCell ref="O141:O148"/>
    <mergeCell ref="P141:P148"/>
    <mergeCell ref="Q141:Q148"/>
    <mergeCell ref="R141:R148"/>
    <mergeCell ref="K141:K148"/>
    <mergeCell ref="L141:L148"/>
    <mergeCell ref="M141:M148"/>
    <mergeCell ref="N141:N148"/>
    <mergeCell ref="G141:G148"/>
    <mergeCell ref="H141:H148"/>
    <mergeCell ref="I141:I148"/>
    <mergeCell ref="J141:J148"/>
    <mergeCell ref="A141:A148"/>
    <mergeCell ref="B141:B148"/>
    <mergeCell ref="E141:E148"/>
    <mergeCell ref="F141:F148"/>
    <mergeCell ref="AA353:AA360"/>
    <mergeCell ref="AB353:AB360"/>
    <mergeCell ref="AC353:AC360"/>
    <mergeCell ref="AD353:AD360"/>
    <mergeCell ref="W353:W360"/>
    <mergeCell ref="X353:X360"/>
    <mergeCell ref="Y353:Y360"/>
    <mergeCell ref="Z353:Z360"/>
    <mergeCell ref="S353:S360"/>
    <mergeCell ref="T353:T360"/>
    <mergeCell ref="U353:U360"/>
    <mergeCell ref="V353:V360"/>
    <mergeCell ref="O353:O360"/>
    <mergeCell ref="P353:P360"/>
    <mergeCell ref="Q353:Q360"/>
    <mergeCell ref="R353:R360"/>
    <mergeCell ref="K353:K360"/>
    <mergeCell ref="L353:L360"/>
    <mergeCell ref="M353:M360"/>
    <mergeCell ref="N353:N360"/>
    <mergeCell ref="G353:G360"/>
    <mergeCell ref="H353:H360"/>
    <mergeCell ref="I353:I360"/>
    <mergeCell ref="J353:J360"/>
    <mergeCell ref="A353:A360"/>
    <mergeCell ref="B353:B360"/>
    <mergeCell ref="E353:E360"/>
    <mergeCell ref="F353:F360"/>
    <mergeCell ref="AA329:AA336"/>
    <mergeCell ref="AB329:AB336"/>
    <mergeCell ref="AC329:AC336"/>
    <mergeCell ref="AD329:AD336"/>
    <mergeCell ref="W329:W336"/>
    <mergeCell ref="X329:X336"/>
    <mergeCell ref="Y329:Y336"/>
    <mergeCell ref="Z329:Z336"/>
    <mergeCell ref="S329:S336"/>
    <mergeCell ref="T329:T336"/>
    <mergeCell ref="U329:U336"/>
    <mergeCell ref="V329:V336"/>
    <mergeCell ref="O329:O336"/>
    <mergeCell ref="P329:P336"/>
    <mergeCell ref="Q329:Q336"/>
    <mergeCell ref="R329:R336"/>
    <mergeCell ref="K329:K336"/>
    <mergeCell ref="L329:L336"/>
    <mergeCell ref="M329:M336"/>
    <mergeCell ref="N329:N336"/>
    <mergeCell ref="G329:G336"/>
    <mergeCell ref="H329:H336"/>
    <mergeCell ref="I329:I336"/>
    <mergeCell ref="J329:J336"/>
    <mergeCell ref="A329:A336"/>
    <mergeCell ref="B329:B336"/>
    <mergeCell ref="E329:E336"/>
    <mergeCell ref="F329:F336"/>
    <mergeCell ref="AA125:AA132"/>
    <mergeCell ref="AB125:AB132"/>
    <mergeCell ref="AC125:AC132"/>
    <mergeCell ref="AD125:AD132"/>
    <mergeCell ref="W125:W132"/>
    <mergeCell ref="X125:X132"/>
    <mergeCell ref="Y125:Y132"/>
    <mergeCell ref="Z125:Z132"/>
    <mergeCell ref="S125:S132"/>
    <mergeCell ref="T125:T132"/>
    <mergeCell ref="U125:U132"/>
    <mergeCell ref="V125:V132"/>
    <mergeCell ref="O125:O132"/>
    <mergeCell ref="P125:P132"/>
    <mergeCell ref="Q125:Q132"/>
    <mergeCell ref="R125:R132"/>
    <mergeCell ref="K125:K132"/>
    <mergeCell ref="L125:L132"/>
    <mergeCell ref="M125:M132"/>
    <mergeCell ref="N125:N132"/>
    <mergeCell ref="G125:G132"/>
    <mergeCell ref="H125:H132"/>
    <mergeCell ref="I125:I132"/>
    <mergeCell ref="J125:J132"/>
    <mergeCell ref="A125:A132"/>
    <mergeCell ref="B125:B132"/>
    <mergeCell ref="E125:E132"/>
    <mergeCell ref="F125:F132"/>
    <mergeCell ref="AA321:AA328"/>
    <mergeCell ref="AB321:AB328"/>
    <mergeCell ref="AC321:AC328"/>
    <mergeCell ref="AD321:AD328"/>
    <mergeCell ref="W321:W328"/>
    <mergeCell ref="X321:X328"/>
    <mergeCell ref="Y321:Y328"/>
    <mergeCell ref="Z321:Z328"/>
    <mergeCell ref="S321:S328"/>
    <mergeCell ref="T321:T328"/>
    <mergeCell ref="U321:U328"/>
    <mergeCell ref="V321:V328"/>
    <mergeCell ref="O321:O328"/>
    <mergeCell ref="P321:P328"/>
    <mergeCell ref="Q321:Q328"/>
    <mergeCell ref="R321:R328"/>
    <mergeCell ref="K321:K328"/>
    <mergeCell ref="L321:L328"/>
    <mergeCell ref="M321:M328"/>
    <mergeCell ref="N321:N328"/>
    <mergeCell ref="G321:G328"/>
    <mergeCell ref="H321:H328"/>
    <mergeCell ref="I321:I328"/>
    <mergeCell ref="J321:J328"/>
    <mergeCell ref="A321:A328"/>
    <mergeCell ref="B321:B328"/>
    <mergeCell ref="E321:E328"/>
    <mergeCell ref="F321:F328"/>
    <mergeCell ref="AA117:AA124"/>
    <mergeCell ref="AB117:AB124"/>
    <mergeCell ref="AC117:AC124"/>
    <mergeCell ref="AD117:AD124"/>
    <mergeCell ref="W117:W124"/>
    <mergeCell ref="X117:X124"/>
    <mergeCell ref="Y117:Y124"/>
    <mergeCell ref="Z117:Z124"/>
    <mergeCell ref="S117:S124"/>
    <mergeCell ref="T117:T124"/>
    <mergeCell ref="U117:U124"/>
    <mergeCell ref="V117:V124"/>
    <mergeCell ref="O117:O124"/>
    <mergeCell ref="P117:P124"/>
    <mergeCell ref="Q117:Q124"/>
    <mergeCell ref="R117:R124"/>
    <mergeCell ref="K117:K124"/>
    <mergeCell ref="L117:L124"/>
    <mergeCell ref="M117:M124"/>
    <mergeCell ref="N117:N124"/>
    <mergeCell ref="G117:G124"/>
    <mergeCell ref="H117:H124"/>
    <mergeCell ref="I117:I124"/>
    <mergeCell ref="J117:J124"/>
    <mergeCell ref="A117:A124"/>
    <mergeCell ref="B117:B124"/>
    <mergeCell ref="E117:E124"/>
    <mergeCell ref="F117:F124"/>
    <mergeCell ref="AB305:AB312"/>
    <mergeCell ref="AC305:AC312"/>
    <mergeCell ref="AD305:AD312"/>
    <mergeCell ref="X305:X312"/>
    <mergeCell ref="Y305:Y312"/>
    <mergeCell ref="Z305:Z312"/>
    <mergeCell ref="AA305:AA312"/>
    <mergeCell ref="T305:T312"/>
    <mergeCell ref="U305:U312"/>
    <mergeCell ref="V305:V312"/>
    <mergeCell ref="W305:W312"/>
    <mergeCell ref="P305:P312"/>
    <mergeCell ref="Q305:Q312"/>
    <mergeCell ref="R305:R312"/>
    <mergeCell ref="S305:S312"/>
    <mergeCell ref="L305:L312"/>
    <mergeCell ref="M305:M312"/>
    <mergeCell ref="N305:N312"/>
    <mergeCell ref="O305:O312"/>
    <mergeCell ref="A305:A312"/>
    <mergeCell ref="B305:B312"/>
    <mergeCell ref="E305:E312"/>
    <mergeCell ref="F305:F312"/>
    <mergeCell ref="G305:G312"/>
    <mergeCell ref="H305:H312"/>
    <mergeCell ref="I305:I312"/>
    <mergeCell ref="J305:J312"/>
    <mergeCell ref="K305:K312"/>
    <mergeCell ref="AA109:AA116"/>
    <mergeCell ref="AB109:AB116"/>
    <mergeCell ref="AC109:AC116"/>
    <mergeCell ref="AD109:AD116"/>
    <mergeCell ref="W109:W116"/>
    <mergeCell ref="X109:X116"/>
    <mergeCell ref="Y109:Y116"/>
    <mergeCell ref="Z109:Z116"/>
    <mergeCell ref="S109:S116"/>
    <mergeCell ref="T109:T116"/>
    <mergeCell ref="U109:U116"/>
    <mergeCell ref="V109:V116"/>
    <mergeCell ref="O109:O116"/>
    <mergeCell ref="P109:P116"/>
    <mergeCell ref="Q109:Q116"/>
    <mergeCell ref="R109:R116"/>
    <mergeCell ref="K109:K116"/>
    <mergeCell ref="L109:L116"/>
    <mergeCell ref="M109:M116"/>
    <mergeCell ref="N109:N116"/>
    <mergeCell ref="G109:G116"/>
    <mergeCell ref="H109:H116"/>
    <mergeCell ref="I109:I116"/>
    <mergeCell ref="J109:J116"/>
    <mergeCell ref="A109:A116"/>
    <mergeCell ref="B109:B116"/>
    <mergeCell ref="E109:E116"/>
    <mergeCell ref="F109:F116"/>
    <mergeCell ref="AB101:AB108"/>
    <mergeCell ref="AC101:AC108"/>
    <mergeCell ref="AD101:AD108"/>
    <mergeCell ref="X101:X108"/>
    <mergeCell ref="Y101:Y108"/>
    <mergeCell ref="Z101:Z108"/>
    <mergeCell ref="AA101:AA108"/>
    <mergeCell ref="T101:T108"/>
    <mergeCell ref="U101:U108"/>
    <mergeCell ref="V101:V108"/>
    <mergeCell ref="W101:W108"/>
    <mergeCell ref="P101:P108"/>
    <mergeCell ref="Q101:Q108"/>
    <mergeCell ref="R101:R108"/>
    <mergeCell ref="S101:S108"/>
    <mergeCell ref="L101:L108"/>
    <mergeCell ref="M101:M108"/>
    <mergeCell ref="N101:N108"/>
    <mergeCell ref="O101:O108"/>
    <mergeCell ref="H101:H108"/>
    <mergeCell ref="I101:I108"/>
    <mergeCell ref="J101:J108"/>
    <mergeCell ref="K101:K108"/>
    <mergeCell ref="A101:A108"/>
    <mergeCell ref="E101:E108"/>
    <mergeCell ref="F101:F108"/>
    <mergeCell ref="G101:G108"/>
    <mergeCell ref="AB93:AB100"/>
    <mergeCell ref="AC93:AC100"/>
    <mergeCell ref="AD93:AD100"/>
    <mergeCell ref="B85:B92"/>
    <mergeCell ref="X93:X100"/>
    <mergeCell ref="Y93:Y100"/>
    <mergeCell ref="Z93:Z100"/>
    <mergeCell ref="AA93:AA100"/>
    <mergeCell ref="T93:T100"/>
    <mergeCell ref="U93:U100"/>
    <mergeCell ref="V93:V100"/>
    <mergeCell ref="W93:W100"/>
    <mergeCell ref="P93:P100"/>
    <mergeCell ref="Q93:Q100"/>
    <mergeCell ref="R93:R100"/>
    <mergeCell ref="S93:S100"/>
    <mergeCell ref="L93:L100"/>
    <mergeCell ref="M93:M100"/>
    <mergeCell ref="N93:N100"/>
    <mergeCell ref="O93:O100"/>
    <mergeCell ref="H93:H100"/>
    <mergeCell ref="I93:I100"/>
    <mergeCell ref="J93:J100"/>
    <mergeCell ref="K93:K100"/>
    <mergeCell ref="A93:A100"/>
    <mergeCell ref="E93:E100"/>
    <mergeCell ref="F93:F100"/>
    <mergeCell ref="G93:G100"/>
    <mergeCell ref="B93:B100"/>
    <mergeCell ref="AA289:AA296"/>
    <mergeCell ref="AB289:AB296"/>
    <mergeCell ref="AC289:AC296"/>
    <mergeCell ref="AD289:AD296"/>
    <mergeCell ref="W289:W296"/>
    <mergeCell ref="X289:X296"/>
    <mergeCell ref="Y289:Y296"/>
    <mergeCell ref="Z289:Z296"/>
    <mergeCell ref="S289:S296"/>
    <mergeCell ref="T289:T296"/>
    <mergeCell ref="U289:U296"/>
    <mergeCell ref="V289:V296"/>
    <mergeCell ref="O289:O296"/>
    <mergeCell ref="P289:P296"/>
    <mergeCell ref="Q289:Q296"/>
    <mergeCell ref="R289:R296"/>
    <mergeCell ref="K289:K296"/>
    <mergeCell ref="L289:L296"/>
    <mergeCell ref="M289:M296"/>
    <mergeCell ref="N289:N296"/>
    <mergeCell ref="A289:A296"/>
    <mergeCell ref="B289:B296"/>
    <mergeCell ref="E289:E296"/>
    <mergeCell ref="F289:F296"/>
    <mergeCell ref="G289:G296"/>
    <mergeCell ref="H289:H296"/>
    <mergeCell ref="I289:I296"/>
    <mergeCell ref="J289:J296"/>
    <mergeCell ref="AA281:AA288"/>
    <mergeCell ref="AB281:AB288"/>
    <mergeCell ref="AC281:AC288"/>
    <mergeCell ref="AD281:AD288"/>
    <mergeCell ref="W281:W288"/>
    <mergeCell ref="X281:X288"/>
    <mergeCell ref="Y281:Y288"/>
    <mergeCell ref="Z281:Z288"/>
    <mergeCell ref="S281:S288"/>
    <mergeCell ref="T281:T288"/>
    <mergeCell ref="U281:U288"/>
    <mergeCell ref="V281:V288"/>
    <mergeCell ref="O281:O288"/>
    <mergeCell ref="P281:P288"/>
    <mergeCell ref="Q281:Q288"/>
    <mergeCell ref="R281:R288"/>
    <mergeCell ref="K281:K288"/>
    <mergeCell ref="L281:L288"/>
    <mergeCell ref="M281:M288"/>
    <mergeCell ref="N281:N288"/>
    <mergeCell ref="A281:A288"/>
    <mergeCell ref="B281:B288"/>
    <mergeCell ref="E281:E288"/>
    <mergeCell ref="F281:F288"/>
    <mergeCell ref="G281:G288"/>
    <mergeCell ref="H281:H288"/>
    <mergeCell ref="I281:I288"/>
    <mergeCell ref="J281:J288"/>
    <mergeCell ref="AA273:AA280"/>
    <mergeCell ref="AB273:AB280"/>
    <mergeCell ref="AC273:AC280"/>
    <mergeCell ref="AD273:AD280"/>
    <mergeCell ref="W273:W280"/>
    <mergeCell ref="X273:X280"/>
    <mergeCell ref="Y273:Y280"/>
    <mergeCell ref="Z273:Z280"/>
    <mergeCell ref="S273:S280"/>
    <mergeCell ref="T273:T280"/>
    <mergeCell ref="U273:U280"/>
    <mergeCell ref="V273:V280"/>
    <mergeCell ref="O273:O280"/>
    <mergeCell ref="P273:P280"/>
    <mergeCell ref="Q273:Q280"/>
    <mergeCell ref="R273:R280"/>
    <mergeCell ref="K273:K280"/>
    <mergeCell ref="L273:L280"/>
    <mergeCell ref="M273:M280"/>
    <mergeCell ref="N273:N280"/>
    <mergeCell ref="G273:G280"/>
    <mergeCell ref="H273:H280"/>
    <mergeCell ref="I273:I280"/>
    <mergeCell ref="J273:J280"/>
    <mergeCell ref="A273:A280"/>
    <mergeCell ref="B273:B280"/>
    <mergeCell ref="E273:E280"/>
    <mergeCell ref="F273:F280"/>
    <mergeCell ref="AB77:AB84"/>
    <mergeCell ref="AD49:AD56"/>
    <mergeCell ref="AD5:AD6"/>
    <mergeCell ref="AC77:AC84"/>
    <mergeCell ref="AD77:AD84"/>
    <mergeCell ref="AC41:AC48"/>
    <mergeCell ref="AD41:AD48"/>
    <mergeCell ref="AA57:AA64"/>
    <mergeCell ref="AB57:AB64"/>
    <mergeCell ref="AC57:AC64"/>
    <mergeCell ref="AD57:AD64"/>
    <mergeCell ref="Z49:Z56"/>
    <mergeCell ref="AA49:AA56"/>
    <mergeCell ref="AB49:AB56"/>
    <mergeCell ref="AC49:AC56"/>
    <mergeCell ref="V49:V56"/>
    <mergeCell ref="W49:W56"/>
    <mergeCell ref="X49:X56"/>
    <mergeCell ref="Y49:Y56"/>
    <mergeCell ref="R49:R56"/>
    <mergeCell ref="S49:S56"/>
    <mergeCell ref="T49:T56"/>
    <mergeCell ref="U49:U56"/>
    <mergeCell ref="N49:N56"/>
    <mergeCell ref="O49:O56"/>
    <mergeCell ref="P49:P56"/>
    <mergeCell ref="Q49:Q56"/>
    <mergeCell ref="J49:J56"/>
    <mergeCell ref="K49:K56"/>
    <mergeCell ref="L49:L56"/>
    <mergeCell ref="M49:M56"/>
    <mergeCell ref="AB85:AB92"/>
    <mergeCell ref="AC85:AC92"/>
    <mergeCell ref="AD85:AD92"/>
    <mergeCell ref="A49:A56"/>
    <mergeCell ref="B49:B56"/>
    <mergeCell ref="E49:E56"/>
    <mergeCell ref="F49:F56"/>
    <mergeCell ref="G49:G56"/>
    <mergeCell ref="H49:H56"/>
    <mergeCell ref="I49:I56"/>
    <mergeCell ref="X85:X92"/>
    <mergeCell ref="Y85:Y92"/>
    <mergeCell ref="Z85:Z92"/>
    <mergeCell ref="AA85:AA92"/>
    <mergeCell ref="T85:T92"/>
    <mergeCell ref="U85:U92"/>
    <mergeCell ref="V85:V92"/>
    <mergeCell ref="W85:W92"/>
    <mergeCell ref="P85:P92"/>
    <mergeCell ref="Q85:Q92"/>
    <mergeCell ref="R85:R92"/>
    <mergeCell ref="S85:S92"/>
    <mergeCell ref="L85:L92"/>
    <mergeCell ref="M85:M92"/>
    <mergeCell ref="N85:N92"/>
    <mergeCell ref="O85:O92"/>
    <mergeCell ref="H85:H92"/>
    <mergeCell ref="I85:I92"/>
    <mergeCell ref="J85:J92"/>
    <mergeCell ref="K85:K92"/>
    <mergeCell ref="AA249:AA256"/>
    <mergeCell ref="AB249:AB256"/>
    <mergeCell ref="AC249:AC256"/>
    <mergeCell ref="AD249:AD256"/>
    <mergeCell ref="W249:W256"/>
    <mergeCell ref="X249:X256"/>
    <mergeCell ref="Y249:Y256"/>
    <mergeCell ref="Z249:Z256"/>
    <mergeCell ref="S249:S256"/>
    <mergeCell ref="T249:T256"/>
    <mergeCell ref="U249:U256"/>
    <mergeCell ref="V249:V256"/>
    <mergeCell ref="O249:O256"/>
    <mergeCell ref="P249:P256"/>
    <mergeCell ref="Q249:Q256"/>
    <mergeCell ref="R249:R256"/>
    <mergeCell ref="K249:K256"/>
    <mergeCell ref="L249:L256"/>
    <mergeCell ref="M249:M256"/>
    <mergeCell ref="N249:N256"/>
    <mergeCell ref="A77:A84"/>
    <mergeCell ref="A205:A212"/>
    <mergeCell ref="F249:F256"/>
    <mergeCell ref="G249:G256"/>
    <mergeCell ref="A85:A92"/>
    <mergeCell ref="E85:E92"/>
    <mergeCell ref="F85:F92"/>
    <mergeCell ref="G85:G92"/>
    <mergeCell ref="A249:A256"/>
    <mergeCell ref="B249:B256"/>
    <mergeCell ref="B241:B248"/>
    <mergeCell ref="B225:B232"/>
    <mergeCell ref="B233:B240"/>
    <mergeCell ref="B9:B16"/>
    <mergeCell ref="B17:B24"/>
    <mergeCell ref="B101:B108"/>
    <mergeCell ref="B205:B212"/>
    <mergeCell ref="B5:B6"/>
    <mergeCell ref="B217:B224"/>
    <mergeCell ref="B25:B32"/>
    <mergeCell ref="B33:B40"/>
    <mergeCell ref="B41:B48"/>
    <mergeCell ref="B77:B84"/>
    <mergeCell ref="B69:B76"/>
    <mergeCell ref="B57:B64"/>
    <mergeCell ref="C452:D452"/>
    <mergeCell ref="C66:D66"/>
    <mergeCell ref="C214:D214"/>
    <mergeCell ref="C450:D450"/>
    <mergeCell ref="Y57:Y64"/>
    <mergeCell ref="Z57:Z64"/>
    <mergeCell ref="E249:E256"/>
    <mergeCell ref="E9:E16"/>
    <mergeCell ref="E57:E64"/>
    <mergeCell ref="E77:E84"/>
    <mergeCell ref="E205:E212"/>
    <mergeCell ref="H249:H256"/>
    <mergeCell ref="I249:I256"/>
    <mergeCell ref="J249:J256"/>
    <mergeCell ref="U57:U64"/>
    <mergeCell ref="V57:V64"/>
    <mergeCell ref="W57:W64"/>
    <mergeCell ref="X57:X64"/>
    <mergeCell ref="Q57:Q64"/>
    <mergeCell ref="R57:R64"/>
    <mergeCell ref="S57:S64"/>
    <mergeCell ref="T57:T64"/>
    <mergeCell ref="M57:M64"/>
    <mergeCell ref="N57:N64"/>
    <mergeCell ref="O57:O64"/>
    <mergeCell ref="P57:P64"/>
    <mergeCell ref="H57:H64"/>
    <mergeCell ref="I57:I64"/>
    <mergeCell ref="K57:K64"/>
    <mergeCell ref="L57:L64"/>
    <mergeCell ref="J57:J64"/>
    <mergeCell ref="X77:X84"/>
    <mergeCell ref="Y77:Y84"/>
    <mergeCell ref="AA77:AA84"/>
    <mergeCell ref="Q77:Q84"/>
    <mergeCell ref="R77:R84"/>
    <mergeCell ref="S77:S84"/>
    <mergeCell ref="Z77:Z84"/>
    <mergeCell ref="T77:T84"/>
    <mergeCell ref="U77:U84"/>
    <mergeCell ref="V77:V84"/>
    <mergeCell ref="W77:W84"/>
    <mergeCell ref="M77:M84"/>
    <mergeCell ref="N77:N84"/>
    <mergeCell ref="O77:O84"/>
    <mergeCell ref="P77:P84"/>
    <mergeCell ref="I77:I84"/>
    <mergeCell ref="J77:J84"/>
    <mergeCell ref="K77:K84"/>
    <mergeCell ref="L77:L84"/>
    <mergeCell ref="G77:G84"/>
    <mergeCell ref="AA41:AA48"/>
    <mergeCell ref="AB41:AB48"/>
    <mergeCell ref="S41:S48"/>
    <mergeCell ref="T41:T48"/>
    <mergeCell ref="U41:U48"/>
    <mergeCell ref="V41:V48"/>
    <mergeCell ref="O41:O48"/>
    <mergeCell ref="P41:P48"/>
    <mergeCell ref="H77:H84"/>
    <mergeCell ref="W41:W48"/>
    <mergeCell ref="X41:X48"/>
    <mergeCell ref="Y41:Y48"/>
    <mergeCell ref="Z41:Z48"/>
    <mergeCell ref="R41:R48"/>
    <mergeCell ref="K41:K48"/>
    <mergeCell ref="L41:L48"/>
    <mergeCell ref="M41:M48"/>
    <mergeCell ref="N41:N48"/>
    <mergeCell ref="H41:H48"/>
    <mergeCell ref="I41:I48"/>
    <mergeCell ref="J41:J48"/>
    <mergeCell ref="Q41:Q48"/>
    <mergeCell ref="A57:A64"/>
    <mergeCell ref="E41:E48"/>
    <mergeCell ref="F41:F48"/>
    <mergeCell ref="G41:G48"/>
    <mergeCell ref="A41:A48"/>
    <mergeCell ref="F57:F64"/>
    <mergeCell ref="G57:G64"/>
    <mergeCell ref="AA33:AA40"/>
    <mergeCell ref="AB33:AB40"/>
    <mergeCell ref="AC33:AC40"/>
    <mergeCell ref="AD33:AD40"/>
    <mergeCell ref="W33:W40"/>
    <mergeCell ref="X33:X40"/>
    <mergeCell ref="Y33:Y40"/>
    <mergeCell ref="Z33:Z40"/>
    <mergeCell ref="S33:S40"/>
    <mergeCell ref="T33:T40"/>
    <mergeCell ref="U33:U40"/>
    <mergeCell ref="V33:V40"/>
    <mergeCell ref="O33:O40"/>
    <mergeCell ref="P33:P40"/>
    <mergeCell ref="Q33:Q40"/>
    <mergeCell ref="R33:R40"/>
    <mergeCell ref="K33:K40"/>
    <mergeCell ref="L33:L40"/>
    <mergeCell ref="M33:M40"/>
    <mergeCell ref="N33:N40"/>
    <mergeCell ref="AB25:AB32"/>
    <mergeCell ref="AC25:AC32"/>
    <mergeCell ref="AD25:AD32"/>
    <mergeCell ref="A33:A40"/>
    <mergeCell ref="E33:E40"/>
    <mergeCell ref="F33:F40"/>
    <mergeCell ref="G33:G40"/>
    <mergeCell ref="H33:H40"/>
    <mergeCell ref="I33:I40"/>
    <mergeCell ref="J33:J40"/>
    <mergeCell ref="X25:X32"/>
    <mergeCell ref="Y25:Y32"/>
    <mergeCell ref="Z25:Z32"/>
    <mergeCell ref="AA25:AA32"/>
    <mergeCell ref="T25:T32"/>
    <mergeCell ref="U25:U32"/>
    <mergeCell ref="V25:V32"/>
    <mergeCell ref="W25:W32"/>
    <mergeCell ref="P25:P32"/>
    <mergeCell ref="Q25:Q32"/>
    <mergeCell ref="R25:R32"/>
    <mergeCell ref="S25:S32"/>
    <mergeCell ref="L25:L32"/>
    <mergeCell ref="M25:M32"/>
    <mergeCell ref="N25:N32"/>
    <mergeCell ref="O25:O32"/>
    <mergeCell ref="AC205:AC212"/>
    <mergeCell ref="AD205:AD212"/>
    <mergeCell ref="A25:A32"/>
    <mergeCell ref="E25:E32"/>
    <mergeCell ref="F25:F32"/>
    <mergeCell ref="G25:G32"/>
    <mergeCell ref="H25:H32"/>
    <mergeCell ref="I25:I32"/>
    <mergeCell ref="J25:J32"/>
    <mergeCell ref="K25:K32"/>
    <mergeCell ref="Y205:Y212"/>
    <mergeCell ref="Z205:Z212"/>
    <mergeCell ref="AA205:AA212"/>
    <mergeCell ref="AB205:AB212"/>
    <mergeCell ref="U205:U212"/>
    <mergeCell ref="V205:V212"/>
    <mergeCell ref="W205:W212"/>
    <mergeCell ref="X205:X212"/>
    <mergeCell ref="Q205:Q212"/>
    <mergeCell ref="R205:R212"/>
    <mergeCell ref="S205:S212"/>
    <mergeCell ref="T205:T212"/>
    <mergeCell ref="M205:M212"/>
    <mergeCell ref="N205:N212"/>
    <mergeCell ref="O205:O212"/>
    <mergeCell ref="P205:P212"/>
    <mergeCell ref="I205:I212"/>
    <mergeCell ref="J205:J212"/>
    <mergeCell ref="K205:K212"/>
    <mergeCell ref="L205:L212"/>
    <mergeCell ref="G205:G212"/>
    <mergeCell ref="AA17:AA24"/>
    <mergeCell ref="AB17:AB24"/>
    <mergeCell ref="S17:S24"/>
    <mergeCell ref="T17:T24"/>
    <mergeCell ref="U17:U24"/>
    <mergeCell ref="V17:V24"/>
    <mergeCell ref="O17:O24"/>
    <mergeCell ref="P17:P24"/>
    <mergeCell ref="H205:H212"/>
    <mergeCell ref="AC17:AC24"/>
    <mergeCell ref="AD17:AD24"/>
    <mergeCell ref="W17:W24"/>
    <mergeCell ref="X17:X24"/>
    <mergeCell ref="Y17:Y24"/>
    <mergeCell ref="Z17:Z24"/>
    <mergeCell ref="Q17:Q24"/>
    <mergeCell ref="R17:R24"/>
    <mergeCell ref="K17:K24"/>
    <mergeCell ref="L17:L24"/>
    <mergeCell ref="M17:M24"/>
    <mergeCell ref="N17:N24"/>
    <mergeCell ref="AB9:AB16"/>
    <mergeCell ref="AC9:AC16"/>
    <mergeCell ref="AD9:AD16"/>
    <mergeCell ref="A17:A24"/>
    <mergeCell ref="F17:F24"/>
    <mergeCell ref="G17:G24"/>
    <mergeCell ref="H17:H24"/>
    <mergeCell ref="I17:I24"/>
    <mergeCell ref="J17:J24"/>
    <mergeCell ref="X9:X16"/>
    <mergeCell ref="Y9:Y16"/>
    <mergeCell ref="Z9:Z16"/>
    <mergeCell ref="AA9:AA16"/>
    <mergeCell ref="T9:T16"/>
    <mergeCell ref="U9:U16"/>
    <mergeCell ref="V9:V16"/>
    <mergeCell ref="W9:W16"/>
    <mergeCell ref="P9:P16"/>
    <mergeCell ref="Q9:Q16"/>
    <mergeCell ref="R9:R16"/>
    <mergeCell ref="S9:S16"/>
    <mergeCell ref="L9:L16"/>
    <mergeCell ref="M9:M16"/>
    <mergeCell ref="N9:N16"/>
    <mergeCell ref="O9:O16"/>
    <mergeCell ref="H9:H16"/>
    <mergeCell ref="I9:I16"/>
    <mergeCell ref="J9:J16"/>
    <mergeCell ref="K9:K16"/>
    <mergeCell ref="A9:A16"/>
    <mergeCell ref="F9:F16"/>
    <mergeCell ref="G9:G16"/>
    <mergeCell ref="AA69:AA76"/>
    <mergeCell ref="S69:S76"/>
    <mergeCell ref="T69:T76"/>
    <mergeCell ref="U69:U76"/>
    <mergeCell ref="V69:V76"/>
    <mergeCell ref="O69:O76"/>
    <mergeCell ref="P69:P76"/>
    <mergeCell ref="AB69:AB76"/>
    <mergeCell ref="AC69:AC76"/>
    <mergeCell ref="AD69:AD76"/>
    <mergeCell ref="W69:W76"/>
    <mergeCell ref="X69:X76"/>
    <mergeCell ref="Y69:Y76"/>
    <mergeCell ref="Z69:Z76"/>
    <mergeCell ref="I69:I76"/>
    <mergeCell ref="J69:J76"/>
    <mergeCell ref="Q69:Q76"/>
    <mergeCell ref="R69:R76"/>
    <mergeCell ref="K69:K76"/>
    <mergeCell ref="L69:L76"/>
    <mergeCell ref="M69:M76"/>
    <mergeCell ref="N69:N76"/>
    <mergeCell ref="A69:A76"/>
    <mergeCell ref="F69:F76"/>
    <mergeCell ref="G69:G76"/>
    <mergeCell ref="H69:H76"/>
    <mergeCell ref="E69:E76"/>
    <mergeCell ref="AB313:AB320"/>
    <mergeCell ref="AC313:AC320"/>
    <mergeCell ref="AD313:AD320"/>
    <mergeCell ref="X313:X320"/>
    <mergeCell ref="Y313:Y320"/>
    <mergeCell ref="Z313:Z320"/>
    <mergeCell ref="AA313:AA320"/>
    <mergeCell ref="T313:T320"/>
    <mergeCell ref="U313:U320"/>
    <mergeCell ref="V313:V320"/>
    <mergeCell ref="W313:W320"/>
    <mergeCell ref="P313:P320"/>
    <mergeCell ref="Q313:Q320"/>
    <mergeCell ref="R313:R320"/>
    <mergeCell ref="S313:S320"/>
    <mergeCell ref="L313:L320"/>
    <mergeCell ref="M313:M320"/>
    <mergeCell ref="N313:N320"/>
    <mergeCell ref="O313:O320"/>
    <mergeCell ref="H313:H320"/>
    <mergeCell ref="I313:I320"/>
    <mergeCell ref="J313:J320"/>
    <mergeCell ref="K313:K320"/>
    <mergeCell ref="A313:A320"/>
    <mergeCell ref="E313:E320"/>
    <mergeCell ref="F313:F320"/>
    <mergeCell ref="G313:G320"/>
    <mergeCell ref="B313:B320"/>
    <mergeCell ref="AA225:AA232"/>
    <mergeCell ref="AB225:AB232"/>
    <mergeCell ref="AC225:AC232"/>
    <mergeCell ref="AD225:AD232"/>
    <mergeCell ref="W225:W232"/>
    <mergeCell ref="X225:X232"/>
    <mergeCell ref="Y225:Y232"/>
    <mergeCell ref="Z225:Z232"/>
    <mergeCell ref="S225:S232"/>
    <mergeCell ref="T225:T232"/>
    <mergeCell ref="U225:U232"/>
    <mergeCell ref="V225:V232"/>
    <mergeCell ref="O225:O232"/>
    <mergeCell ref="P225:P232"/>
    <mergeCell ref="Q225:Q232"/>
    <mergeCell ref="R225:R232"/>
    <mergeCell ref="K225:K232"/>
    <mergeCell ref="L225:L232"/>
    <mergeCell ref="M225:M232"/>
    <mergeCell ref="N225:N232"/>
    <mergeCell ref="AC217:AC224"/>
    <mergeCell ref="AD217:AD224"/>
    <mergeCell ref="A217:A224"/>
    <mergeCell ref="A225:A232"/>
    <mergeCell ref="E225:E232"/>
    <mergeCell ref="F225:F232"/>
    <mergeCell ref="G225:G232"/>
    <mergeCell ref="H225:H232"/>
    <mergeCell ref="I225:I232"/>
    <mergeCell ref="J225:J232"/>
    <mergeCell ref="Y217:Y224"/>
    <mergeCell ref="Z217:Z224"/>
    <mergeCell ref="AA217:AA224"/>
    <mergeCell ref="AB217:AB224"/>
    <mergeCell ref="U217:U224"/>
    <mergeCell ref="V217:V224"/>
    <mergeCell ref="W217:W224"/>
    <mergeCell ref="X217:X224"/>
    <mergeCell ref="Q217:Q224"/>
    <mergeCell ref="R217:R224"/>
    <mergeCell ref="S217:S224"/>
    <mergeCell ref="T217:T224"/>
    <mergeCell ref="M217:M224"/>
    <mergeCell ref="N217:N224"/>
    <mergeCell ref="O217:O224"/>
    <mergeCell ref="P217:P224"/>
    <mergeCell ref="I217:I224"/>
    <mergeCell ref="J217:J224"/>
    <mergeCell ref="K217:K224"/>
    <mergeCell ref="L217:L224"/>
    <mergeCell ref="L5:M5"/>
    <mergeCell ref="C7:D7"/>
    <mergeCell ref="E217:E224"/>
    <mergeCell ref="F217:F224"/>
    <mergeCell ref="E5:E6"/>
    <mergeCell ref="F205:F212"/>
    <mergeCell ref="F77:F84"/>
    <mergeCell ref="E17:E24"/>
    <mergeCell ref="G217:G224"/>
    <mergeCell ref="H217:H224"/>
    <mergeCell ref="C5:D6"/>
    <mergeCell ref="F5:G5"/>
    <mergeCell ref="H5:I5"/>
    <mergeCell ref="J5:K5"/>
    <mergeCell ref="Z5:AA5"/>
    <mergeCell ref="AB5:AC5"/>
    <mergeCell ref="N5:O5"/>
    <mergeCell ref="P5:Q5"/>
    <mergeCell ref="R5:S5"/>
    <mergeCell ref="T5:U5"/>
    <mergeCell ref="V5:W5"/>
    <mergeCell ref="X5:Y5"/>
    <mergeCell ref="A233:A240"/>
    <mergeCell ref="E233:E240"/>
    <mergeCell ref="F233:F240"/>
    <mergeCell ref="G233:G240"/>
    <mergeCell ref="H233:H240"/>
    <mergeCell ref="I233:I240"/>
    <mergeCell ref="J233:J240"/>
    <mergeCell ref="K233:K240"/>
    <mergeCell ref="L233:L240"/>
    <mergeCell ref="M233:M240"/>
    <mergeCell ref="N233:N240"/>
    <mergeCell ref="O233:O240"/>
    <mergeCell ref="P233:P240"/>
    <mergeCell ref="Q233:Q240"/>
    <mergeCell ref="R233:R240"/>
    <mergeCell ref="S233:S240"/>
    <mergeCell ref="T233:T240"/>
    <mergeCell ref="U233:U240"/>
    <mergeCell ref="V233:V240"/>
    <mergeCell ref="W233:W240"/>
    <mergeCell ref="X233:X240"/>
    <mergeCell ref="Y233:Y240"/>
    <mergeCell ref="Z233:Z240"/>
    <mergeCell ref="AA233:AA240"/>
    <mergeCell ref="AB233:AB240"/>
    <mergeCell ref="AC233:AC240"/>
    <mergeCell ref="AD233:AD240"/>
    <mergeCell ref="A241:A248"/>
    <mergeCell ref="E241:E248"/>
    <mergeCell ref="F241:F248"/>
    <mergeCell ref="G241:G248"/>
    <mergeCell ref="H241:H248"/>
    <mergeCell ref="I241:I248"/>
    <mergeCell ref="J241:J248"/>
    <mergeCell ref="K241:K248"/>
    <mergeCell ref="L241:L248"/>
    <mergeCell ref="M241:M248"/>
    <mergeCell ref="N241:N248"/>
    <mergeCell ref="O241:O248"/>
    <mergeCell ref="P241:P248"/>
    <mergeCell ref="Q241:Q248"/>
    <mergeCell ref="R241:R248"/>
    <mergeCell ref="Y241:Y248"/>
    <mergeCell ref="Z241:Z248"/>
    <mergeCell ref="S241:S248"/>
    <mergeCell ref="T241:T248"/>
    <mergeCell ref="U241:U248"/>
    <mergeCell ref="V241:V248"/>
    <mergeCell ref="A5:A6"/>
    <mergeCell ref="AA241:AA248"/>
    <mergeCell ref="AB241:AB248"/>
    <mergeCell ref="AC241:AC248"/>
    <mergeCell ref="AD241:AD248"/>
    <mergeCell ref="W241:W248"/>
    <mergeCell ref="X241:X248"/>
    <mergeCell ref="A257:A264"/>
    <mergeCell ref="B257:B264"/>
    <mergeCell ref="E257:E264"/>
    <mergeCell ref="F257:F264"/>
    <mergeCell ref="G257:G264"/>
    <mergeCell ref="H257:H264"/>
    <mergeCell ref="I257:I264"/>
    <mergeCell ref="J257:J264"/>
    <mergeCell ref="K257:K264"/>
    <mergeCell ref="L257:L264"/>
    <mergeCell ref="M257:M264"/>
    <mergeCell ref="N257:N264"/>
    <mergeCell ref="O257:O264"/>
    <mergeCell ref="P257:P264"/>
    <mergeCell ref="Q257:Q264"/>
    <mergeCell ref="R257:R264"/>
    <mergeCell ref="S257:S264"/>
    <mergeCell ref="T257:T264"/>
    <mergeCell ref="U257:U264"/>
    <mergeCell ref="V257:V264"/>
    <mergeCell ref="W257:W264"/>
    <mergeCell ref="X257:X264"/>
    <mergeCell ref="Y257:Y264"/>
    <mergeCell ref="Z257:Z264"/>
    <mergeCell ref="AA257:AA264"/>
    <mergeCell ref="AB257:AB264"/>
    <mergeCell ref="AC257:AC264"/>
    <mergeCell ref="AD257:AD264"/>
    <mergeCell ref="A265:A272"/>
    <mergeCell ref="B265:B272"/>
    <mergeCell ref="E265:E272"/>
    <mergeCell ref="F265:F272"/>
    <mergeCell ref="G265:G272"/>
    <mergeCell ref="H265:H272"/>
    <mergeCell ref="I265:I272"/>
    <mergeCell ref="J265:J272"/>
    <mergeCell ref="K265:K272"/>
    <mergeCell ref="L265:L272"/>
    <mergeCell ref="M265:M272"/>
    <mergeCell ref="N265:N272"/>
    <mergeCell ref="O265:O272"/>
    <mergeCell ref="P265:P272"/>
    <mergeCell ref="Q265:Q272"/>
    <mergeCell ref="R265:R272"/>
    <mergeCell ref="S265:S272"/>
    <mergeCell ref="T265:T272"/>
    <mergeCell ref="U265:U272"/>
    <mergeCell ref="V265:V272"/>
    <mergeCell ref="W265:W272"/>
    <mergeCell ref="X265:X272"/>
    <mergeCell ref="Y265:Y272"/>
    <mergeCell ref="Z265:Z272"/>
    <mergeCell ref="AA265:AA272"/>
    <mergeCell ref="AB265:AB272"/>
    <mergeCell ref="AC265:AC272"/>
    <mergeCell ref="AD265:AD272"/>
    <mergeCell ref="A297:A304"/>
    <mergeCell ref="B297:B304"/>
    <mergeCell ref="E297:E304"/>
    <mergeCell ref="F297:F304"/>
    <mergeCell ref="G297:G304"/>
    <mergeCell ref="H297:H304"/>
    <mergeCell ref="I297:I304"/>
    <mergeCell ref="J297:J304"/>
    <mergeCell ref="K297:K304"/>
    <mergeCell ref="L297:L304"/>
    <mergeCell ref="M297:M304"/>
    <mergeCell ref="N297:N304"/>
    <mergeCell ref="O297:O304"/>
    <mergeCell ref="P297:P304"/>
    <mergeCell ref="Q297:Q304"/>
    <mergeCell ref="R297:R304"/>
    <mergeCell ref="S297:S304"/>
    <mergeCell ref="T297:T304"/>
    <mergeCell ref="U297:U304"/>
    <mergeCell ref="V297:V304"/>
    <mergeCell ref="W297:W304"/>
    <mergeCell ref="X297:X304"/>
    <mergeCell ref="Y297:Y304"/>
    <mergeCell ref="Z297:Z304"/>
    <mergeCell ref="AA297:AA304"/>
    <mergeCell ref="AB297:AB304"/>
    <mergeCell ref="AC297:AC304"/>
    <mergeCell ref="AD297:AD304"/>
    <mergeCell ref="A133:A140"/>
    <mergeCell ref="B133:B140"/>
    <mergeCell ref="E133:E140"/>
    <mergeCell ref="F133:F140"/>
    <mergeCell ref="G133:G140"/>
    <mergeCell ref="H133:H140"/>
    <mergeCell ref="I133:I140"/>
    <mergeCell ref="J133:J140"/>
    <mergeCell ref="K133:K140"/>
    <mergeCell ref="L133:L140"/>
    <mergeCell ref="M133:M140"/>
    <mergeCell ref="N133:N140"/>
    <mergeCell ref="O133:O140"/>
    <mergeCell ref="P133:P140"/>
    <mergeCell ref="Q133:Q140"/>
    <mergeCell ref="R133:R140"/>
    <mergeCell ref="S133:S140"/>
    <mergeCell ref="T133:T140"/>
    <mergeCell ref="U133:U140"/>
    <mergeCell ref="V133:V140"/>
    <mergeCell ref="W133:W140"/>
    <mergeCell ref="X133:X140"/>
    <mergeCell ref="Y133:Y140"/>
    <mergeCell ref="Z133:Z140"/>
    <mergeCell ref="AA133:AA140"/>
    <mergeCell ref="AB133:AB140"/>
    <mergeCell ref="AC133:AC140"/>
    <mergeCell ref="AD133:AD140"/>
    <mergeCell ref="A337:A344"/>
    <mergeCell ref="B337:B344"/>
    <mergeCell ref="E337:E344"/>
    <mergeCell ref="F337:F344"/>
    <mergeCell ref="G337:G344"/>
    <mergeCell ref="H337:H344"/>
    <mergeCell ref="I337:I344"/>
    <mergeCell ref="J337:J344"/>
    <mergeCell ref="K337:K344"/>
    <mergeCell ref="L337:L344"/>
    <mergeCell ref="M337:M344"/>
    <mergeCell ref="N337:N344"/>
    <mergeCell ref="O337:O344"/>
    <mergeCell ref="P337:P344"/>
    <mergeCell ref="Q337:Q344"/>
    <mergeCell ref="R337:R344"/>
    <mergeCell ref="S337:S344"/>
    <mergeCell ref="T337:T344"/>
    <mergeCell ref="U337:U344"/>
    <mergeCell ref="V337:V344"/>
    <mergeCell ref="W337:W344"/>
    <mergeCell ref="X337:X344"/>
    <mergeCell ref="Y337:Y344"/>
    <mergeCell ref="Z337:Z344"/>
    <mergeCell ref="AA337:AA344"/>
    <mergeCell ref="AB337:AB344"/>
    <mergeCell ref="AC337:AC344"/>
    <mergeCell ref="AD337:AD344"/>
    <mergeCell ref="A345:A352"/>
    <mergeCell ref="B345:B352"/>
    <mergeCell ref="E345:E352"/>
    <mergeCell ref="F345:F352"/>
    <mergeCell ref="G345:G352"/>
    <mergeCell ref="H345:H352"/>
    <mergeCell ref="I345:I352"/>
    <mergeCell ref="J345:J352"/>
    <mergeCell ref="K345:K352"/>
    <mergeCell ref="L345:L352"/>
    <mergeCell ref="M345:M352"/>
    <mergeCell ref="N345:N352"/>
    <mergeCell ref="O345:O352"/>
    <mergeCell ref="P345:P352"/>
    <mergeCell ref="Q345:Q352"/>
    <mergeCell ref="R345:R352"/>
    <mergeCell ref="S345:S352"/>
    <mergeCell ref="T345:T352"/>
    <mergeCell ref="U345:U352"/>
    <mergeCell ref="V345:V352"/>
    <mergeCell ref="W345:W352"/>
    <mergeCell ref="X345:X352"/>
    <mergeCell ref="Y345:Y352"/>
    <mergeCell ref="Z345:Z352"/>
    <mergeCell ref="AA345:AA352"/>
    <mergeCell ref="AB345:AB352"/>
    <mergeCell ref="AC345:AC352"/>
    <mergeCell ref="AD345:AD352"/>
    <mergeCell ref="A157:A164"/>
    <mergeCell ref="B157:B164"/>
    <mergeCell ref="E157:E164"/>
    <mergeCell ref="F157:F164"/>
    <mergeCell ref="G157:G164"/>
    <mergeCell ref="H157:H164"/>
    <mergeCell ref="I157:I164"/>
    <mergeCell ref="J157:J164"/>
    <mergeCell ref="K157:K164"/>
    <mergeCell ref="L157:L164"/>
    <mergeCell ref="M157:M164"/>
    <mergeCell ref="N157:N164"/>
    <mergeCell ref="O157:O164"/>
    <mergeCell ref="P157:P164"/>
    <mergeCell ref="Q157:Q164"/>
    <mergeCell ref="R157:R164"/>
    <mergeCell ref="S157:S164"/>
    <mergeCell ref="T157:T164"/>
    <mergeCell ref="U157:U164"/>
    <mergeCell ref="V157:V164"/>
    <mergeCell ref="W157:W164"/>
    <mergeCell ref="X157:X164"/>
    <mergeCell ref="Y157:Y164"/>
    <mergeCell ref="Z157:Z164"/>
    <mergeCell ref="AA157:AA164"/>
    <mergeCell ref="AB157:AB164"/>
    <mergeCell ref="AC157:AC164"/>
    <mergeCell ref="AD157:AD164"/>
    <mergeCell ref="A165:A172"/>
    <mergeCell ref="B165:B172"/>
    <mergeCell ref="E165:E172"/>
    <mergeCell ref="F165:F172"/>
    <mergeCell ref="G165:G172"/>
    <mergeCell ref="H165:H172"/>
    <mergeCell ref="I165:I172"/>
    <mergeCell ref="J165:J172"/>
    <mergeCell ref="K165:K172"/>
    <mergeCell ref="L165:L172"/>
    <mergeCell ref="M165:M172"/>
    <mergeCell ref="N165:N172"/>
    <mergeCell ref="O165:O172"/>
    <mergeCell ref="P165:P172"/>
    <mergeCell ref="Q165:Q172"/>
    <mergeCell ref="R165:R172"/>
    <mergeCell ref="S165:S172"/>
    <mergeCell ref="T165:T172"/>
    <mergeCell ref="U165:U172"/>
    <mergeCell ref="V165:V172"/>
    <mergeCell ref="W165:W172"/>
    <mergeCell ref="X165:X172"/>
    <mergeCell ref="Y165:Y172"/>
    <mergeCell ref="Z165:Z172"/>
    <mergeCell ref="AA165:AA172"/>
    <mergeCell ref="AB165:AB172"/>
    <mergeCell ref="AC165:AC172"/>
    <mergeCell ref="AD165:AD172"/>
    <mergeCell ref="A173:A180"/>
    <mergeCell ref="B173:B180"/>
    <mergeCell ref="E173:E180"/>
    <mergeCell ref="F173:F180"/>
    <mergeCell ref="G173:G180"/>
    <mergeCell ref="H173:H180"/>
    <mergeCell ref="I173:I180"/>
    <mergeCell ref="J173:J180"/>
    <mergeCell ref="K173:K180"/>
    <mergeCell ref="L173:L180"/>
    <mergeCell ref="M173:M180"/>
    <mergeCell ref="N173:N180"/>
    <mergeCell ref="O173:O180"/>
    <mergeCell ref="P173:P180"/>
    <mergeCell ref="Q173:Q180"/>
    <mergeCell ref="R173:R180"/>
    <mergeCell ref="S173:S180"/>
    <mergeCell ref="T173:T180"/>
    <mergeCell ref="U173:U180"/>
    <mergeCell ref="V173:V180"/>
    <mergeCell ref="W173:W180"/>
    <mergeCell ref="X173:X180"/>
    <mergeCell ref="Y173:Y180"/>
    <mergeCell ref="Z173:Z180"/>
    <mergeCell ref="AA173:AA180"/>
    <mergeCell ref="AB173:AB180"/>
    <mergeCell ref="AC173:AC180"/>
    <mergeCell ref="AD173:AD180"/>
    <mergeCell ref="A181:A188"/>
    <mergeCell ref="B181:B188"/>
    <mergeCell ref="E181:E188"/>
    <mergeCell ref="F181:F188"/>
    <mergeCell ref="G181:G188"/>
    <mergeCell ref="H181:H188"/>
    <mergeCell ref="I181:I188"/>
    <mergeCell ref="J181:J188"/>
    <mergeCell ref="K181:K188"/>
    <mergeCell ref="L181:L188"/>
    <mergeCell ref="M181:M188"/>
    <mergeCell ref="N181:N188"/>
    <mergeCell ref="O181:O188"/>
    <mergeCell ref="P181:P188"/>
    <mergeCell ref="Q181:Q188"/>
    <mergeCell ref="R181:R188"/>
    <mergeCell ref="S181:S188"/>
    <mergeCell ref="T181:T188"/>
    <mergeCell ref="U181:U188"/>
    <mergeCell ref="V181:V188"/>
    <mergeCell ref="W181:W188"/>
    <mergeCell ref="X181:X188"/>
    <mergeCell ref="Y181:Y188"/>
    <mergeCell ref="Z181:Z188"/>
    <mergeCell ref="AA181:AA188"/>
    <mergeCell ref="AB181:AB188"/>
    <mergeCell ref="AC181:AC188"/>
    <mergeCell ref="AD181:AD188"/>
    <mergeCell ref="A417:A424"/>
    <mergeCell ref="B417:B424"/>
    <mergeCell ref="E417:E424"/>
    <mergeCell ref="F417:F424"/>
    <mergeCell ref="G417:G424"/>
    <mergeCell ref="H417:H424"/>
    <mergeCell ref="I417:I424"/>
    <mergeCell ref="J417:J424"/>
    <mergeCell ref="K417:K424"/>
    <mergeCell ref="L417:L424"/>
    <mergeCell ref="M417:M424"/>
    <mergeCell ref="N417:N424"/>
    <mergeCell ref="O417:O424"/>
    <mergeCell ref="P417:P424"/>
    <mergeCell ref="Q417:Q424"/>
    <mergeCell ref="R417:R424"/>
    <mergeCell ref="S417:S424"/>
    <mergeCell ref="T417:T424"/>
    <mergeCell ref="U417:U424"/>
    <mergeCell ref="V417:V424"/>
    <mergeCell ref="W417:W424"/>
    <mergeCell ref="X417:X424"/>
    <mergeCell ref="Y417:Y424"/>
    <mergeCell ref="Z417:Z424"/>
    <mergeCell ref="AA417:AA424"/>
    <mergeCell ref="AB417:AB424"/>
    <mergeCell ref="AC417:AC424"/>
    <mergeCell ref="AD417:AD424"/>
    <mergeCell ref="A425:A432"/>
    <mergeCell ref="B425:B432"/>
    <mergeCell ref="E425:E432"/>
    <mergeCell ref="F425:F432"/>
    <mergeCell ref="G425:G432"/>
    <mergeCell ref="H425:H432"/>
    <mergeCell ref="I425:I432"/>
    <mergeCell ref="J425:J432"/>
    <mergeCell ref="K425:K432"/>
    <mergeCell ref="L425:L432"/>
    <mergeCell ref="M425:M432"/>
    <mergeCell ref="N425:N432"/>
    <mergeCell ref="O425:O432"/>
    <mergeCell ref="P425:P432"/>
    <mergeCell ref="Q425:Q432"/>
    <mergeCell ref="R425:R432"/>
    <mergeCell ref="S425:S432"/>
    <mergeCell ref="T425:T432"/>
    <mergeCell ref="U425:U432"/>
    <mergeCell ref="V425:V432"/>
    <mergeCell ref="W425:W432"/>
    <mergeCell ref="X425:X432"/>
    <mergeCell ref="Y425:Y432"/>
    <mergeCell ref="Z425:Z432"/>
    <mergeCell ref="AA425:AA432"/>
    <mergeCell ref="AB425:AB432"/>
    <mergeCell ref="AC425:AC432"/>
    <mergeCell ref="AD425:AD432"/>
    <mergeCell ref="A189:A196"/>
    <mergeCell ref="B189:B196"/>
    <mergeCell ref="E189:E196"/>
    <mergeCell ref="F189:F196"/>
    <mergeCell ref="G189:G196"/>
    <mergeCell ref="H189:H196"/>
    <mergeCell ref="I189:I196"/>
    <mergeCell ref="J189:J196"/>
    <mergeCell ref="K189:K196"/>
    <mergeCell ref="L189:L196"/>
    <mergeCell ref="M189:M196"/>
    <mergeCell ref="N189:N196"/>
    <mergeCell ref="O189:O196"/>
    <mergeCell ref="P189:P196"/>
    <mergeCell ref="Q189:Q196"/>
    <mergeCell ref="R189:R196"/>
    <mergeCell ref="S189:S196"/>
    <mergeCell ref="T189:T196"/>
    <mergeCell ref="U189:U196"/>
    <mergeCell ref="V189:V196"/>
    <mergeCell ref="W189:W196"/>
    <mergeCell ref="X189:X196"/>
    <mergeCell ref="Y189:Y196"/>
    <mergeCell ref="Z189:Z196"/>
    <mergeCell ref="AA189:AA196"/>
    <mergeCell ref="AB189:AB196"/>
    <mergeCell ref="AC189:AC196"/>
    <mergeCell ref="AD189:AD196"/>
  </mergeCells>
  <printOptions/>
  <pageMargins left="0.46" right="0.1968503937007874" top="0.34" bottom="0.32" header="0.65" footer="0.2"/>
  <pageSetup fitToHeight="2" horizontalDpi="600" verticalDpi="600" orientation="landscape" paperSize="8" scale="51" r:id="rId1"/>
  <headerFooter alignWithMargins="0">
    <oddHeader>&amp;R&amp;F  распечатана &amp;D</oddHeader>
    <oddFooter>&amp;C Стр.  &amp;P из &amp;N</oddFooter>
  </headerFooter>
  <rowBreaks count="1" manualBreakCount="1">
    <brk id="31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г.Боровичи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 </dc:creator>
  <cp:keywords/>
  <dc:description/>
  <cp:lastModifiedBy>Бухгалтерия </cp:lastModifiedBy>
  <dcterms:created xsi:type="dcterms:W3CDTF">2018-03-19T08:47:32Z</dcterms:created>
  <dcterms:modified xsi:type="dcterms:W3CDTF">2018-03-19T08:49:13Z</dcterms:modified>
  <cp:category/>
  <cp:version/>
  <cp:contentType/>
  <cp:contentStatus/>
</cp:coreProperties>
</file>