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2\3 квартал\"/>
    </mc:Choice>
  </mc:AlternateContent>
  <bookViews>
    <workbookView xWindow="0" yWindow="0" windowWidth="19200" windowHeight="10485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'2022(к)'!$A$1:$AD$804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L798" i="1" s="1"/>
  <c r="K796" i="1"/>
  <c r="J796" i="1"/>
  <c r="J798" i="1" s="1"/>
  <c r="I796" i="1"/>
  <c r="H796" i="1"/>
  <c r="H798" i="1" s="1"/>
  <c r="G796" i="1"/>
  <c r="F796" i="1"/>
  <c r="F798" i="1" s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96" i="1" s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s="1"/>
  <c r="AD521" i="1" l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AD798" i="1"/>
  <c r="E798" i="1"/>
  <c r="N798" i="1"/>
  <c r="P798" i="1"/>
  <c r="R798" i="1"/>
  <c r="T798" i="1"/>
  <c r="V798" i="1"/>
  <c r="X798" i="1"/>
  <c r="Z798" i="1"/>
  <c r="AB798" i="1"/>
</calcChain>
</file>

<file path=xl/sharedStrings.xml><?xml version="1.0" encoding="utf-8"?>
<sst xmlns="http://schemas.openxmlformats.org/spreadsheetml/2006/main" count="1073" uniqueCount="301">
  <si>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</si>
  <si>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</si>
  <si>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</si>
  <si>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</si>
  <si>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</si>
  <si>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</si>
  <si>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</si>
  <si>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</si>
  <si>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</si>
  <si>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</si>
  <si>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</si>
  <si>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</si>
  <si>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</si>
  <si>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</si>
  <si>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</si>
  <si>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</si>
  <si>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</si>
  <si>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</si>
  <si>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</si>
  <si>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</si>
  <si>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</si>
  <si>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</si>
  <si>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</si>
  <si>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</si>
  <si>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</si>
  <si>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</si>
  <si>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</si>
  <si>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</si>
  <si>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</si>
  <si>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</si>
  <si>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</si>
  <si>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</si>
  <si>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</si>
  <si>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</si>
  <si>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</si>
  <si>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</si>
  <si>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</si>
  <si>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</si>
  <si>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</si>
  <si>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</si>
  <si>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</si>
  <si>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</si>
  <si>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</si>
  <si>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</si>
  <si>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</si>
  <si>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</si>
  <si>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</si>
  <si>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</si>
  <si>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</si>
  <si>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</si>
  <si>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</si>
  <si>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</si>
  <si>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</si>
  <si>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</si>
  <si>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</si>
  <si>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</si>
  <si>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</si>
  <si>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</si>
  <si>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</si>
  <si>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</si>
  <si>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</si>
  <si>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</si>
  <si>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</si>
  <si>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</si>
  <si>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</si>
  <si>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</si>
  <si>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</si>
  <si>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</si>
  <si>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</si>
  <si>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</si>
  <si>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</si>
  <si>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</si>
  <si>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</si>
  <si>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</si>
  <si>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</si>
  <si>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</si>
  <si>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</si>
  <si>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</si>
  <si>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</si>
  <si>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</si>
  <si>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</si>
  <si>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</si>
  <si>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</si>
  <si>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</si>
  <si>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</si>
  <si>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</si>
  <si>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</si>
  <si>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</si>
  <si>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</si>
  <si>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</si>
  <si>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</si>
  <si>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</si>
  <si>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</si>
  <si>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</si>
  <si>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</si>
  <si>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</si>
  <si>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</si>
  <si>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</si>
  <si>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</si>
  <si>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</si>
  <si>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</si>
  <si>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</si>
  <si>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</si>
  <si>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</si>
  <si>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</si>
  <si>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</si>
  <si>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</si>
  <si>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</si>
  <si>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</si>
  <si>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</si>
  <si>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</si>
  <si>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</si>
  <si>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</si>
  <si>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</si>
  <si>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</si>
  <si>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</si>
  <si>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</si>
  <si>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</si>
  <si>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</si>
  <si>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</si>
  <si>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</si>
  <si>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</si>
  <si>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</si>
  <si>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</si>
  <si>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</si>
  <si>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</si>
  <si>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</si>
  <si>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</si>
  <si>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</si>
  <si>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</si>
  <si>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</si>
  <si>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</si>
  <si>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</si>
  <si>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</si>
  <si>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</si>
  <si>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</si>
  <si>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</si>
  <si>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</si>
  <si>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</si>
  <si>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</si>
  <si>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</si>
  <si>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</si>
  <si>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</si>
  <si>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</si>
  <si>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</si>
  <si>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</si>
  <si>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</t>
  </si>
  <si>
    <t>2.24</t>
  </si>
  <si>
    <t>07.10.2019</t>
  </si>
  <si>
    <t>Соглашение №02-32/19-20 с Правительством НО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</si>
  <si>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</si>
  <si>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</si>
  <si>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</si>
  <si>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</si>
  <si>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</si>
  <si>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</si>
  <si>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</si>
  <si>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</si>
  <si>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</si>
  <si>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</si>
  <si>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</si>
  <si>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</si>
  <si>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</si>
  <si>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</si>
  <si>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</si>
  <si>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</si>
  <si>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</si>
  <si>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</si>
  <si>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</si>
  <si>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</si>
  <si>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</si>
  <si>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</si>
  <si>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</si>
  <si>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</si>
  <si>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</si>
  <si>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</si>
  <si>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</si>
  <si>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</si>
  <si>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</si>
  <si>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</si>
  <si>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</si>
  <si>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</si>
  <si>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</si>
  <si>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</si>
  <si>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</si>
  <si>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</si>
  <si>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</si>
  <si>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</si>
  <si>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</si>
  <si>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</si>
  <si>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</si>
  <si>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</si>
  <si>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</si>
  <si>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</si>
  <si>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</si>
  <si>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</si>
  <si>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</si>
  <si>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</si>
  <si>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</si>
  <si>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</si>
  <si>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</si>
  <si>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</si>
  <si>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</si>
  <si>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</si>
  <si>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</si>
  <si>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</si>
  <si>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</si>
  <si>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</si>
  <si>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</si>
  <si>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</si>
  <si>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</si>
  <si>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</si>
  <si>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</si>
  <si>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</si>
  <si>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</si>
  <si>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</si>
  <si>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</si>
  <si>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</si>
  <si>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</si>
  <si>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</si>
  <si>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</si>
  <si>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</si>
  <si>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</si>
  <si>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</si>
  <si>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</si>
  <si>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</si>
  <si>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</si>
  <si>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</si>
  <si>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</si>
  <si>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</si>
  <si>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</si>
  <si>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</si>
  <si>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</si>
  <si>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</si>
  <si>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</si>
  <si>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</si>
  <si>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</si>
  <si>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</si>
  <si>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</si>
  <si>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</si>
  <si>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</si>
  <si>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</si>
  <si>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</si>
  <si>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</si>
  <si>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</si>
  <si>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</si>
  <si>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</si>
  <si>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</si>
  <si>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</si>
  <si>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</si>
  <si>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</si>
  <si>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</si>
  <si>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</si>
  <si>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</si>
  <si>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</si>
  <si>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</si>
  <si>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</si>
  <si>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</si>
  <si>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</si>
  <si>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</si>
  <si>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</si>
  <si>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</si>
  <si>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</si>
  <si>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</si>
  <si>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</si>
  <si>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</si>
  <si>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</si>
  <si>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</si>
  <si>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</si>
  <si>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</si>
  <si>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</si>
  <si>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</si>
  <si>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</si>
  <si>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</si>
  <si>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</si>
  <si>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</si>
  <si>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</si>
  <si>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</si>
  <si>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</si>
  <si>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</si>
  <si>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</si>
  <si>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</si>
  <si>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</si>
  <si>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</si>
  <si>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</si>
  <si>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</si>
  <si>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</si>
  <si>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</si>
  <si>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</si>
  <si>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</si>
  <si>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</si>
  <si>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</si>
  <si>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</si>
  <si>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</si>
  <si>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</si>
  <si>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</si>
  <si>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</si>
  <si>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</si>
  <si>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</si>
  <si>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</si>
  <si>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на 01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</si>
</sst>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804"/>
  <sheetViews>
    <sheetView tabSelected="1" view="pageBreakPreview" zoomScale="75" zoomScaleNormal="75" zoomScaleSheetLayoutView="75" workbookViewId="0">
      <pane xSplit="5" ySplit="8" topLeftCell="N324" activePane="bottomRight" state="frozen"/>
      <selection pane="topRight" activeCell="F1" sqref="F1"/>
      <selection pane="bottomLeft" activeCell="A9" sqref="A9"/>
      <selection pane="bottomRight" activeCell="T5" sqref="T5:U5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  <col min="31" max="31" width="11.5703125" bestFit="1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300</v>
      </c>
      <c r="V4" s="6" t="s">
        <v>3</v>
      </c>
    </row>
    <row r="5" spans="1:30" ht="13.5" customHeight="1" thickBot="1" x14ac:dyDescent="0.25">
      <c r="A5" s="10" t="s">
        <v>4</v>
      </c>
      <c r="B5" s="11" t="s">
        <v>5</v>
      </c>
      <c r="C5" s="12" t="s">
        <v>6</v>
      </c>
      <c r="D5" s="13"/>
      <c r="E5" s="14" t="s">
        <v>7</v>
      </c>
      <c r="F5" s="15" t="s">
        <v>8</v>
      </c>
      <c r="G5" s="16"/>
      <c r="H5" s="16" t="s">
        <v>9</v>
      </c>
      <c r="I5" s="16"/>
      <c r="J5" s="16" t="s">
        <v>10</v>
      </c>
      <c r="K5" s="16"/>
      <c r="L5" s="17" t="s">
        <v>11</v>
      </c>
      <c r="M5" s="17"/>
      <c r="N5" s="18" t="s">
        <v>12</v>
      </c>
      <c r="O5" s="19"/>
      <c r="P5" s="18" t="s">
        <v>13</v>
      </c>
      <c r="Q5" s="19"/>
      <c r="R5" s="20" t="s">
        <v>14</v>
      </c>
      <c r="S5" s="20"/>
      <c r="T5" s="16" t="s">
        <v>15</v>
      </c>
      <c r="U5" s="16"/>
      <c r="V5" s="16" t="s">
        <v>16</v>
      </c>
      <c r="W5" s="16"/>
      <c r="X5" s="16" t="s">
        <v>17</v>
      </c>
      <c r="Y5" s="16"/>
      <c r="Z5" s="16" t="s">
        <v>18</v>
      </c>
      <c r="AA5" s="16"/>
      <c r="AB5" s="16" t="s">
        <v>19</v>
      </c>
      <c r="AC5" s="21"/>
      <c r="AD5" s="22" t="s">
        <v>20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21</v>
      </c>
      <c r="G6" s="28" t="s">
        <v>22</v>
      </c>
      <c r="H6" s="28" t="s">
        <v>21</v>
      </c>
      <c r="I6" s="28" t="s">
        <v>22</v>
      </c>
      <c r="J6" s="28" t="s">
        <v>21</v>
      </c>
      <c r="K6" s="28" t="s">
        <v>22</v>
      </c>
      <c r="L6" s="28" t="s">
        <v>21</v>
      </c>
      <c r="M6" s="28" t="s">
        <v>22</v>
      </c>
      <c r="N6" s="28" t="s">
        <v>21</v>
      </c>
      <c r="O6" s="28" t="s">
        <v>22</v>
      </c>
      <c r="P6" s="28" t="s">
        <v>21</v>
      </c>
      <c r="Q6" s="28" t="s">
        <v>22</v>
      </c>
      <c r="R6" s="28" t="s">
        <v>21</v>
      </c>
      <c r="S6" s="28" t="s">
        <v>22</v>
      </c>
      <c r="T6" s="28" t="s">
        <v>21</v>
      </c>
      <c r="U6" s="28" t="s">
        <v>22</v>
      </c>
      <c r="V6" s="28" t="s">
        <v>21</v>
      </c>
      <c r="W6" s="28" t="s">
        <v>22</v>
      </c>
      <c r="X6" s="28" t="s">
        <v>21</v>
      </c>
      <c r="Y6" s="28" t="s">
        <v>22</v>
      </c>
      <c r="Z6" s="28" t="s">
        <v>21</v>
      </c>
      <c r="AA6" s="28" t="s">
        <v>22</v>
      </c>
      <c r="AB6" s="28" t="s">
        <v>21</v>
      </c>
      <c r="AC6" s="28" t="s">
        <v>22</v>
      </c>
      <c r="AD6" s="29"/>
    </row>
    <row r="7" spans="1:30" s="38" customFormat="1" ht="10.7" customHeight="1" thickBot="1" x14ac:dyDescent="0.25">
      <c r="A7" s="31" t="s">
        <v>23</v>
      </c>
      <c r="B7" s="31" t="s">
        <v>24</v>
      </c>
      <c r="C7" s="32" t="s">
        <v>25</v>
      </c>
      <c r="D7" s="33"/>
      <c r="E7" s="34" t="s">
        <v>26</v>
      </c>
      <c r="F7" s="35" t="s">
        <v>27</v>
      </c>
      <c r="G7" s="35" t="s">
        <v>28</v>
      </c>
      <c r="H7" s="36" t="s">
        <v>29</v>
      </c>
      <c r="I7" s="36" t="s">
        <v>30</v>
      </c>
      <c r="J7" s="36" t="s">
        <v>31</v>
      </c>
      <c r="K7" s="36" t="s">
        <v>32</v>
      </c>
      <c r="L7" s="36" t="s">
        <v>33</v>
      </c>
      <c r="M7" s="36" t="s">
        <v>34</v>
      </c>
      <c r="N7" s="36" t="s">
        <v>35</v>
      </c>
      <c r="O7" s="36" t="s">
        <v>36</v>
      </c>
      <c r="P7" s="36" t="s">
        <v>37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38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39</v>
      </c>
      <c r="B9" s="49" t="s">
        <v>40</v>
      </c>
      <c r="C9" s="50" t="s">
        <v>41</v>
      </c>
      <c r="D9" s="51" t="s">
        <v>42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43</v>
      </c>
      <c r="D10" s="58" t="s">
        <v>44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45</v>
      </c>
      <c r="D11" s="63" t="s">
        <v>46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47</v>
      </c>
      <c r="D12" s="64" t="s">
        <v>48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49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50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51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52</v>
      </c>
      <c r="D16" s="71" t="s">
        <v>53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54</v>
      </c>
      <c r="B17" s="49" t="s">
        <v>55</v>
      </c>
      <c r="C17" s="50" t="s">
        <v>41</v>
      </c>
      <c r="D17" s="51" t="s">
        <v>56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43</v>
      </c>
      <c r="D18" s="58" t="s">
        <v>44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45</v>
      </c>
      <c r="D19" s="63" t="s">
        <v>46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47</v>
      </c>
      <c r="D20" s="64" t="s">
        <v>48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49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50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51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52</v>
      </c>
      <c r="D24" s="71" t="s">
        <v>53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57</v>
      </c>
      <c r="B25" s="49" t="s">
        <v>58</v>
      </c>
      <c r="C25" s="50" t="s">
        <v>41</v>
      </c>
      <c r="D25" s="78" t="s">
        <v>59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43</v>
      </c>
      <c r="D26" s="58" t="s">
        <v>44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45</v>
      </c>
      <c r="D27" s="63" t="s">
        <v>46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47</v>
      </c>
      <c r="D28" s="64" t="s">
        <v>48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49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50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51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52</v>
      </c>
      <c r="D32" s="71" t="s">
        <v>53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60</v>
      </c>
      <c r="B33" s="49" t="s">
        <v>61</v>
      </c>
      <c r="C33" s="50" t="s">
        <v>41</v>
      </c>
      <c r="D33" s="78" t="s">
        <v>62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43</v>
      </c>
      <c r="D34" s="58" t="s">
        <v>44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45</v>
      </c>
      <c r="D35" s="63" t="s">
        <v>46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47</v>
      </c>
      <c r="D36" s="64" t="s">
        <v>48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49</v>
      </c>
      <c r="D37" s="65" t="s">
        <v>63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50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51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52</v>
      </c>
      <c r="D40" s="71" t="s">
        <v>53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64</v>
      </c>
      <c r="B41" s="49" t="s">
        <v>65</v>
      </c>
      <c r="C41" s="50" t="s">
        <v>41</v>
      </c>
      <c r="D41" s="78" t="s">
        <v>66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43</v>
      </c>
      <c r="D42" s="58" t="s">
        <v>44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45</v>
      </c>
      <c r="D43" s="63" t="s">
        <v>46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47</v>
      </c>
      <c r="D44" s="64" t="s">
        <v>48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49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50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51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52</v>
      </c>
      <c r="D48" s="71" t="s">
        <v>53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67</v>
      </c>
      <c r="B49" s="49" t="s">
        <v>68</v>
      </c>
      <c r="C49" s="50" t="s">
        <v>41</v>
      </c>
      <c r="D49" s="79" t="s">
        <v>69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43</v>
      </c>
      <c r="D50" s="80" t="s">
        <v>70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45</v>
      </c>
      <c r="D51" s="63" t="s">
        <v>46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47</v>
      </c>
      <c r="D52" s="64" t="s">
        <v>71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49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50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51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52</v>
      </c>
      <c r="D56" s="71" t="s">
        <v>72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41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43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45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47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49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50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51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52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73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74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75</v>
      </c>
      <c r="B69" s="49" t="s">
        <v>76</v>
      </c>
      <c r="C69" s="50" t="s">
        <v>41</v>
      </c>
      <c r="D69" s="51" t="s">
        <v>77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43</v>
      </c>
      <c r="D70" s="58" t="s">
        <v>44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45</v>
      </c>
      <c r="D71" s="63" t="s">
        <v>46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47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49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50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51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52</v>
      </c>
      <c r="D76" s="113" t="s">
        <v>78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79</v>
      </c>
      <c r="B77" s="49" t="s">
        <v>80</v>
      </c>
      <c r="C77" s="50" t="s">
        <v>41</v>
      </c>
      <c r="D77" s="51" t="s">
        <v>81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43</v>
      </c>
      <c r="D78" s="58" t="s">
        <v>44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45</v>
      </c>
      <c r="D79" s="63" t="s">
        <v>46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47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49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50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51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52</v>
      </c>
      <c r="D84" s="118" t="s">
        <v>82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83</v>
      </c>
      <c r="B85" s="49" t="s">
        <v>84</v>
      </c>
      <c r="C85" s="50" t="s">
        <v>41</v>
      </c>
      <c r="D85" s="51" t="s">
        <v>85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43</v>
      </c>
      <c r="D86" s="58" t="s">
        <v>44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45</v>
      </c>
      <c r="D87" s="63" t="s">
        <v>46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47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49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50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51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52</v>
      </c>
      <c r="D92" s="118" t="s">
        <v>82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86</v>
      </c>
      <c r="B93" s="49" t="s">
        <v>87</v>
      </c>
      <c r="C93" s="50" t="s">
        <v>41</v>
      </c>
      <c r="D93" s="51" t="s">
        <v>88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43</v>
      </c>
      <c r="D94" s="58" t="s">
        <v>44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45</v>
      </c>
      <c r="D95" s="63" t="s">
        <v>46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47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49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50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51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52</v>
      </c>
      <c r="D100" s="118" t="s">
        <v>82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6.75" customHeight="1" x14ac:dyDescent="0.2">
      <c r="A101" s="48" t="s">
        <v>89</v>
      </c>
      <c r="B101" s="49" t="s">
        <v>90</v>
      </c>
      <c r="C101" s="50" t="s">
        <v>41</v>
      </c>
      <c r="D101" s="51" t="s">
        <v>91</v>
      </c>
      <c r="E101" s="108">
        <v>3000000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55"/>
      <c r="B102" s="56"/>
      <c r="C102" s="57" t="s">
        <v>43</v>
      </c>
      <c r="D102" s="58" t="s">
        <v>44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45</v>
      </c>
      <c r="D103" s="63" t="s">
        <v>46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47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49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50</v>
      </c>
      <c r="D106" s="121">
        <v>47452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51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52</v>
      </c>
      <c r="D108" s="118" t="s">
        <v>82</v>
      </c>
      <c r="E108" s="11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4"/>
    </row>
    <row r="109" spans="1:30" ht="31.5" hidden="1" customHeight="1" x14ac:dyDescent="0.25">
      <c r="A109" s="48" t="s">
        <v>92</v>
      </c>
      <c r="B109" s="49" t="s">
        <v>93</v>
      </c>
      <c r="C109" s="50" t="s">
        <v>41</v>
      </c>
      <c r="D109" s="51" t="s">
        <v>94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43</v>
      </c>
      <c r="D110" s="58" t="s">
        <v>44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45</v>
      </c>
      <c r="D111" s="63" t="s">
        <v>46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47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49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50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51</v>
      </c>
      <c r="D115" s="123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52</v>
      </c>
      <c r="D116" s="118" t="s">
        <v>82</v>
      </c>
      <c r="E116" s="114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4"/>
    </row>
    <row r="117" spans="1:30" ht="31.5" hidden="1" customHeight="1" x14ac:dyDescent="0.25">
      <c r="A117" s="48" t="s">
        <v>95</v>
      </c>
      <c r="B117" s="49" t="s">
        <v>96</v>
      </c>
      <c r="C117" s="50" t="s">
        <v>41</v>
      </c>
      <c r="D117" s="51" t="s">
        <v>97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43</v>
      </c>
      <c r="D118" s="58" t="s">
        <v>44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45</v>
      </c>
      <c r="D119" s="63" t="s">
        <v>46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47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49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50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51</v>
      </c>
      <c r="D123" s="123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52</v>
      </c>
      <c r="D124" s="118" t="s">
        <v>82</v>
      </c>
      <c r="E124" s="114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4"/>
    </row>
    <row r="125" spans="1:30" ht="31.5" hidden="1" customHeight="1" x14ac:dyDescent="0.25">
      <c r="A125" s="48" t="s">
        <v>98</v>
      </c>
      <c r="B125" s="49" t="s">
        <v>99</v>
      </c>
      <c r="C125" s="50" t="s">
        <v>41</v>
      </c>
      <c r="D125" s="51" t="s">
        <v>100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43</v>
      </c>
      <c r="D126" s="58" t="s">
        <v>44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45</v>
      </c>
      <c r="D127" s="63" t="s">
        <v>46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47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49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50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51</v>
      </c>
      <c r="D131" s="123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52</v>
      </c>
      <c r="D132" s="118" t="s">
        <v>82</v>
      </c>
      <c r="E132" s="114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4"/>
    </row>
    <row r="133" spans="1:30" ht="31.5" hidden="1" customHeight="1" x14ac:dyDescent="0.25">
      <c r="A133" s="48" t="s">
        <v>101</v>
      </c>
      <c r="B133" s="49" t="s">
        <v>102</v>
      </c>
      <c r="C133" s="50" t="s">
        <v>41</v>
      </c>
      <c r="D133" s="51" t="s">
        <v>103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43</v>
      </c>
      <c r="D134" s="58" t="s">
        <v>44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45</v>
      </c>
      <c r="D135" s="63" t="s">
        <v>46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47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49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50</v>
      </c>
      <c r="D138" s="121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51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52</v>
      </c>
      <c r="D140" s="118" t="s">
        <v>82</v>
      </c>
      <c r="E140" s="114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4"/>
    </row>
    <row r="141" spans="1:30" ht="31.5" hidden="1" customHeight="1" x14ac:dyDescent="0.25">
      <c r="A141" s="48" t="s">
        <v>104</v>
      </c>
      <c r="B141" s="49" t="s">
        <v>105</v>
      </c>
      <c r="C141" s="50" t="s">
        <v>41</v>
      </c>
      <c r="D141" s="51" t="s">
        <v>106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43</v>
      </c>
      <c r="D142" s="58" t="s">
        <v>44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45</v>
      </c>
      <c r="D143" s="63" t="s">
        <v>46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47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49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50</v>
      </c>
      <c r="D146" s="121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51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52</v>
      </c>
      <c r="D148" s="118" t="s">
        <v>82</v>
      </c>
      <c r="E148" s="114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4"/>
    </row>
    <row r="149" spans="1:30" ht="31.5" hidden="1" customHeight="1" x14ac:dyDescent="0.25">
      <c r="A149" s="48" t="s">
        <v>107</v>
      </c>
      <c r="B149" s="49" t="s">
        <v>108</v>
      </c>
      <c r="C149" s="50" t="s">
        <v>41</v>
      </c>
      <c r="D149" s="51" t="s">
        <v>109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43</v>
      </c>
      <c r="D150" s="58" t="s">
        <v>44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45</v>
      </c>
      <c r="D151" s="63" t="s">
        <v>46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47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49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50</v>
      </c>
      <c r="D154" s="121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51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52</v>
      </c>
      <c r="D156" s="118" t="s">
        <v>82</v>
      </c>
      <c r="E156" s="114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4"/>
    </row>
    <row r="157" spans="1:30" ht="31.5" hidden="1" customHeight="1" x14ac:dyDescent="0.25">
      <c r="A157" s="48" t="s">
        <v>110</v>
      </c>
      <c r="B157" s="49" t="s">
        <v>111</v>
      </c>
      <c r="C157" s="50" t="s">
        <v>41</v>
      </c>
      <c r="D157" s="51" t="s">
        <v>112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43</v>
      </c>
      <c r="D158" s="58" t="s">
        <v>44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45</v>
      </c>
      <c r="D159" s="63" t="s">
        <v>46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47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49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50</v>
      </c>
      <c r="D162" s="121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51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52</v>
      </c>
      <c r="D164" s="118" t="s">
        <v>82</v>
      </c>
      <c r="E164" s="114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4"/>
    </row>
    <row r="165" spans="1:30" ht="31.5" hidden="1" customHeight="1" x14ac:dyDescent="0.25">
      <c r="A165" s="48" t="s">
        <v>113</v>
      </c>
      <c r="B165" s="49" t="s">
        <v>114</v>
      </c>
      <c r="C165" s="50" t="s">
        <v>41</v>
      </c>
      <c r="D165" s="51" t="s">
        <v>115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43</v>
      </c>
      <c r="D166" s="58" t="s">
        <v>44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45</v>
      </c>
      <c r="D167" s="63" t="s">
        <v>46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47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49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50</v>
      </c>
      <c r="D170" s="121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51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52</v>
      </c>
      <c r="D172" s="118" t="s">
        <v>82</v>
      </c>
      <c r="E172" s="114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4"/>
    </row>
    <row r="173" spans="1:30" ht="31.5" hidden="1" customHeight="1" x14ac:dyDescent="0.25">
      <c r="A173" s="48" t="s">
        <v>116</v>
      </c>
      <c r="B173" s="49" t="s">
        <v>117</v>
      </c>
      <c r="C173" s="50" t="s">
        <v>41</v>
      </c>
      <c r="D173" s="51" t="s">
        <v>118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43</v>
      </c>
      <c r="D174" s="58" t="s">
        <v>44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45</v>
      </c>
      <c r="D175" s="63" t="s">
        <v>46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47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49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50</v>
      </c>
      <c r="D178" s="121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51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52</v>
      </c>
      <c r="D180" s="118" t="s">
        <v>82</v>
      </c>
      <c r="E180" s="114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4"/>
    </row>
    <row r="181" spans="1:30" ht="38.25" customHeight="1" x14ac:dyDescent="0.2">
      <c r="A181" s="48" t="s">
        <v>119</v>
      </c>
      <c r="B181" s="49" t="s">
        <v>120</v>
      </c>
      <c r="C181" s="50" t="s">
        <v>41</v>
      </c>
      <c r="D181" s="51" t="s">
        <v>121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43</v>
      </c>
      <c r="D182" s="58" t="s">
        <v>44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45</v>
      </c>
      <c r="D183" s="63" t="s">
        <v>46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47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49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50</v>
      </c>
      <c r="D186" s="121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51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52</v>
      </c>
      <c r="D188" s="118" t="s">
        <v>122</v>
      </c>
      <c r="E188" s="114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4"/>
    </row>
    <row r="189" spans="1:30" ht="38.25" customHeight="1" x14ac:dyDescent="0.2">
      <c r="A189" s="48" t="s">
        <v>123</v>
      </c>
      <c r="B189" s="49" t="s">
        <v>124</v>
      </c>
      <c r="C189" s="50" t="s">
        <v>41</v>
      </c>
      <c r="D189" s="51" t="s">
        <v>125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43</v>
      </c>
      <c r="D190" s="58" t="s">
        <v>44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45</v>
      </c>
      <c r="D191" s="63" t="s">
        <v>46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47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49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50</v>
      </c>
      <c r="D194" s="121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51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52</v>
      </c>
      <c r="D196" s="118" t="s">
        <v>122</v>
      </c>
      <c r="E196" s="114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4"/>
    </row>
    <row r="197" spans="1:30" ht="36.75" customHeight="1" x14ac:dyDescent="0.2">
      <c r="A197" s="48" t="s">
        <v>126</v>
      </c>
      <c r="B197" s="49" t="s">
        <v>127</v>
      </c>
      <c r="C197" s="50" t="s">
        <v>41</v>
      </c>
      <c r="D197" s="51" t="s">
        <v>128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43</v>
      </c>
      <c r="D198" s="58" t="s">
        <v>44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45</v>
      </c>
      <c r="D199" s="63" t="s">
        <v>46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47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49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50</v>
      </c>
      <c r="D202" s="121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51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52</v>
      </c>
      <c r="D204" s="118" t="s">
        <v>122</v>
      </c>
      <c r="E204" s="114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4"/>
    </row>
    <row r="205" spans="1:30" ht="36.75" customHeight="1" x14ac:dyDescent="0.2">
      <c r="A205" s="48" t="s">
        <v>129</v>
      </c>
      <c r="B205" s="49" t="s">
        <v>130</v>
      </c>
      <c r="C205" s="50" t="s">
        <v>41</v>
      </c>
      <c r="D205" s="51" t="s">
        <v>131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43</v>
      </c>
      <c r="D206" s="58" t="s">
        <v>44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45</v>
      </c>
      <c r="D207" s="63" t="s">
        <v>46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47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49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50</v>
      </c>
      <c r="D210" s="121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51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52</v>
      </c>
      <c r="D212" s="118" t="s">
        <v>122</v>
      </c>
      <c r="E212" s="114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4"/>
    </row>
    <row r="213" spans="1:30" ht="35.25" customHeight="1" x14ac:dyDescent="0.2">
      <c r="A213" s="48" t="s">
        <v>132</v>
      </c>
      <c r="B213" s="49" t="s">
        <v>133</v>
      </c>
      <c r="C213" s="50" t="s">
        <v>41</v>
      </c>
      <c r="D213" s="51" t="s">
        <v>134</v>
      </c>
      <c r="E213" s="108">
        <v>2449800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43</v>
      </c>
      <c r="D214" s="58" t="s">
        <v>44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45</v>
      </c>
      <c r="D215" s="63" t="s">
        <v>46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47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49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50</v>
      </c>
      <c r="D218" s="121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51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52</v>
      </c>
      <c r="D220" s="118" t="s">
        <v>122</v>
      </c>
      <c r="E220" s="114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4"/>
    </row>
    <row r="221" spans="1:30" ht="40.5" customHeight="1" x14ac:dyDescent="0.2">
      <c r="A221" s="48" t="s">
        <v>135</v>
      </c>
      <c r="B221" s="49" t="s">
        <v>136</v>
      </c>
      <c r="C221" s="50" t="s">
        <v>41</v>
      </c>
      <c r="D221" s="51" t="s">
        <v>137</v>
      </c>
      <c r="E221" s="108">
        <v>295700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43</v>
      </c>
      <c r="D222" s="58" t="s">
        <v>44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45</v>
      </c>
      <c r="D223" s="63" t="s">
        <v>46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47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49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50</v>
      </c>
      <c r="D226" s="121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51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52</v>
      </c>
      <c r="D228" s="118" t="s">
        <v>122</v>
      </c>
      <c r="E228" s="114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4"/>
    </row>
    <row r="229" spans="1:30" ht="36.75" customHeight="1" x14ac:dyDescent="0.2">
      <c r="A229" s="48" t="s">
        <v>138</v>
      </c>
      <c r="B229" s="49" t="s">
        <v>139</v>
      </c>
      <c r="C229" s="50" t="s">
        <v>41</v>
      </c>
      <c r="D229" s="51" t="s">
        <v>140</v>
      </c>
      <c r="E229" s="108">
        <v>2449800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43</v>
      </c>
      <c r="D230" s="58" t="s">
        <v>44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45</v>
      </c>
      <c r="D231" s="63" t="s">
        <v>46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47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49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50</v>
      </c>
      <c r="D234" s="121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51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52</v>
      </c>
      <c r="D236" s="118" t="s">
        <v>122</v>
      </c>
      <c r="E236" s="114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4"/>
    </row>
    <row r="237" spans="1:30" ht="37.5" customHeight="1" x14ac:dyDescent="0.2">
      <c r="A237" s="48" t="s">
        <v>141</v>
      </c>
      <c r="B237" s="49" t="s">
        <v>142</v>
      </c>
      <c r="C237" s="50" t="s">
        <v>41</v>
      </c>
      <c r="D237" s="51" t="s">
        <v>143</v>
      </c>
      <c r="E237" s="108">
        <v>3779500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43</v>
      </c>
      <c r="D238" s="58" t="s">
        <v>44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45</v>
      </c>
      <c r="D239" s="63" t="s">
        <v>46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47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49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50</v>
      </c>
      <c r="D242" s="121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51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52</v>
      </c>
      <c r="D244" s="118" t="s">
        <v>122</v>
      </c>
      <c r="E244" s="114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4"/>
    </row>
    <row r="245" spans="1:30" ht="38.25" customHeight="1" x14ac:dyDescent="0.2">
      <c r="A245" s="48" t="s">
        <v>144</v>
      </c>
      <c r="B245" s="49" t="s">
        <v>145</v>
      </c>
      <c r="C245" s="50" t="s">
        <v>41</v>
      </c>
      <c r="D245" s="51" t="s">
        <v>146</v>
      </c>
      <c r="E245" s="108">
        <v>3143000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55"/>
      <c r="B246" s="56"/>
      <c r="C246" s="57" t="s">
        <v>43</v>
      </c>
      <c r="D246" s="58" t="s">
        <v>44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45</v>
      </c>
      <c r="D247" s="63" t="s">
        <v>46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47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49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50</v>
      </c>
      <c r="D250" s="121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51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52</v>
      </c>
      <c r="D252" s="118" t="s">
        <v>82</v>
      </c>
      <c r="E252" s="114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4"/>
    </row>
    <row r="253" spans="1:30" ht="35.25" customHeight="1" x14ac:dyDescent="0.2">
      <c r="A253" s="48" t="s">
        <v>147</v>
      </c>
      <c r="B253" s="49" t="s">
        <v>148</v>
      </c>
      <c r="C253" s="50" t="s">
        <v>41</v>
      </c>
      <c r="D253" s="51" t="s">
        <v>149</v>
      </c>
      <c r="E253" s="108">
        <v>10074400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55"/>
      <c r="B254" s="56"/>
      <c r="C254" s="57" t="s">
        <v>43</v>
      </c>
      <c r="D254" s="58" t="s">
        <v>44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45</v>
      </c>
      <c r="D255" s="63" t="s">
        <v>46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47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49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50</v>
      </c>
      <c r="D258" s="121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51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52</v>
      </c>
      <c r="D260" s="118" t="s">
        <v>82</v>
      </c>
      <c r="E260" s="114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4"/>
    </row>
    <row r="261" spans="1:30" ht="37.5" hidden="1" customHeight="1" x14ac:dyDescent="0.25">
      <c r="A261" s="48" t="s">
        <v>150</v>
      </c>
      <c r="B261" s="49" t="s">
        <v>151</v>
      </c>
      <c r="C261" s="50" t="s">
        <v>41</v>
      </c>
      <c r="D261" s="51" t="s">
        <v>152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43</v>
      </c>
      <c r="D262" s="58" t="s">
        <v>153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45</v>
      </c>
      <c r="D263" s="63" t="s">
        <v>46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47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49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50</v>
      </c>
      <c r="D266" s="121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51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52</v>
      </c>
      <c r="D268" s="118" t="s">
        <v>154</v>
      </c>
      <c r="E268" s="114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4"/>
    </row>
    <row r="269" spans="1:30" ht="37.5" customHeight="1" x14ac:dyDescent="0.2">
      <c r="A269" s="48" t="s">
        <v>155</v>
      </c>
      <c r="B269" s="49" t="s">
        <v>156</v>
      </c>
      <c r="C269" s="50" t="s">
        <v>41</v>
      </c>
      <c r="D269" s="51" t="s">
        <v>157</v>
      </c>
      <c r="E269" s="108">
        <v>3706380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43</v>
      </c>
      <c r="D270" s="58" t="s">
        <v>44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45</v>
      </c>
      <c r="D271" s="63" t="s">
        <v>46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47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49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50</v>
      </c>
      <c r="D274" s="121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51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52</v>
      </c>
      <c r="D276" s="118" t="s">
        <v>82</v>
      </c>
      <c r="E276" s="114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4"/>
    </row>
    <row r="277" spans="1:30" ht="37.5" customHeight="1" x14ac:dyDescent="0.2">
      <c r="A277" s="48" t="s">
        <v>158</v>
      </c>
      <c r="B277" s="49" t="s">
        <v>159</v>
      </c>
      <c r="C277" s="50" t="s">
        <v>41</v>
      </c>
      <c r="D277" s="51" t="s">
        <v>160</v>
      </c>
      <c r="E277" s="108">
        <v>8409500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43</v>
      </c>
      <c r="D278" s="58" t="s">
        <v>44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45</v>
      </c>
      <c r="D279" s="63" t="s">
        <v>46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47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49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50</v>
      </c>
      <c r="D282" s="121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51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52</v>
      </c>
      <c r="D284" s="118" t="s">
        <v>82</v>
      </c>
      <c r="E284" s="114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4"/>
    </row>
    <row r="285" spans="1:30" ht="60.75" customHeight="1" x14ac:dyDescent="0.2">
      <c r="A285" s="48" t="s">
        <v>161</v>
      </c>
      <c r="B285" s="49" t="s">
        <v>162</v>
      </c>
      <c r="C285" s="50" t="s">
        <v>41</v>
      </c>
      <c r="D285" s="51" t="s">
        <v>163</v>
      </c>
      <c r="E285" s="108">
        <v>89171100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43</v>
      </c>
      <c r="D286" s="58" t="s">
        <v>153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45</v>
      </c>
      <c r="D287" s="63" t="s">
        <v>46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47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49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50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51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52</v>
      </c>
      <c r="D292" s="118" t="s">
        <v>164</v>
      </c>
      <c r="E292" s="114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4"/>
    </row>
    <row r="293" spans="1:30" ht="37.5" customHeight="1" x14ac:dyDescent="0.2">
      <c r="A293" s="48" t="s">
        <v>165</v>
      </c>
      <c r="B293" s="49" t="s">
        <v>166</v>
      </c>
      <c r="C293" s="50" t="s">
        <v>41</v>
      </c>
      <c r="D293" s="51" t="s">
        <v>167</v>
      </c>
      <c r="E293" s="108">
        <v>7930100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55"/>
      <c r="B294" s="56"/>
      <c r="C294" s="57" t="s">
        <v>43</v>
      </c>
      <c r="D294" s="58" t="s">
        <v>44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customHeight="1" x14ac:dyDescent="0.2">
      <c r="A295" s="55"/>
      <c r="B295" s="56"/>
      <c r="C295" s="62" t="s">
        <v>45</v>
      </c>
      <c r="D295" s="63" t="s">
        <v>46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customHeight="1" x14ac:dyDescent="0.2">
      <c r="A296" s="55"/>
      <c r="B296" s="56"/>
      <c r="C296" s="57" t="s">
        <v>47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customHeight="1" x14ac:dyDescent="0.2">
      <c r="A297" s="55"/>
      <c r="B297" s="56"/>
      <c r="C297" s="57" t="s">
        <v>49</v>
      </c>
      <c r="D297" s="65">
        <v>7930100</v>
      </c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customHeight="1" x14ac:dyDescent="0.2">
      <c r="A298" s="55"/>
      <c r="B298" s="56"/>
      <c r="C298" s="62" t="s">
        <v>50</v>
      </c>
      <c r="D298" s="121">
        <v>45565</v>
      </c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customHeight="1" x14ac:dyDescent="0.2">
      <c r="A299" s="55"/>
      <c r="B299" s="56"/>
      <c r="C299" s="57" t="s">
        <v>51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customHeight="1" thickBot="1" x14ac:dyDescent="0.25">
      <c r="A300" s="68"/>
      <c r="B300" s="69"/>
      <c r="C300" s="70" t="s">
        <v>52</v>
      </c>
      <c r="D300" s="118" t="s">
        <v>82</v>
      </c>
      <c r="E300" s="114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74"/>
    </row>
    <row r="301" spans="1:30" ht="37.5" customHeight="1" x14ac:dyDescent="0.2">
      <c r="A301" s="48" t="s">
        <v>168</v>
      </c>
      <c r="B301" s="49" t="s">
        <v>169</v>
      </c>
      <c r="C301" s="50" t="s">
        <v>41</v>
      </c>
      <c r="D301" s="51" t="s">
        <v>170</v>
      </c>
      <c r="E301" s="108"/>
      <c r="F301" s="119"/>
      <c r="G301" s="119"/>
      <c r="H301" s="119"/>
      <c r="I301" s="119"/>
      <c r="J301" s="119">
        <v>15000000</v>
      </c>
      <c r="K301" s="119"/>
      <c r="L301" s="119"/>
      <c r="M301" s="119"/>
      <c r="N301" s="119"/>
      <c r="O301" s="119"/>
      <c r="P301" s="119"/>
      <c r="Q301" s="119">
        <v>15000000</v>
      </c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0</v>
      </c>
    </row>
    <row r="302" spans="1:30" ht="13.5" customHeight="1" x14ac:dyDescent="0.2">
      <c r="A302" s="55"/>
      <c r="B302" s="56"/>
      <c r="C302" s="57" t="s">
        <v>43</v>
      </c>
      <c r="D302" s="58" t="s">
        <v>44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customHeight="1" x14ac:dyDescent="0.2">
      <c r="A303" s="55"/>
      <c r="B303" s="56"/>
      <c r="C303" s="62" t="s">
        <v>45</v>
      </c>
      <c r="D303" s="63" t="s">
        <v>46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customHeight="1" x14ac:dyDescent="0.2">
      <c r="A304" s="55"/>
      <c r="B304" s="56"/>
      <c r="C304" s="57" t="s">
        <v>47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customHeight="1" x14ac:dyDescent="0.2">
      <c r="A305" s="55"/>
      <c r="B305" s="56"/>
      <c r="C305" s="57" t="s">
        <v>49</v>
      </c>
      <c r="D305" s="65">
        <v>15000000</v>
      </c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customHeight="1" x14ac:dyDescent="0.2">
      <c r="A306" s="55"/>
      <c r="B306" s="56"/>
      <c r="C306" s="62" t="s">
        <v>50</v>
      </c>
      <c r="D306" s="121">
        <v>44921</v>
      </c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customHeight="1" x14ac:dyDescent="0.2">
      <c r="A307" s="55"/>
      <c r="B307" s="56"/>
      <c r="C307" s="57" t="s">
        <v>51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customHeight="1" thickBot="1" x14ac:dyDescent="0.25">
      <c r="A308" s="68"/>
      <c r="B308" s="69"/>
      <c r="C308" s="70" t="s">
        <v>52</v>
      </c>
      <c r="D308" s="118" t="s">
        <v>171</v>
      </c>
      <c r="E308" s="114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74"/>
    </row>
    <row r="309" spans="1:30" ht="37.5" customHeight="1" x14ac:dyDescent="0.2">
      <c r="A309" s="48" t="s">
        <v>172</v>
      </c>
      <c r="B309" s="49" t="s">
        <v>173</v>
      </c>
      <c r="C309" s="50" t="s">
        <v>41</v>
      </c>
      <c r="D309" s="51" t="s">
        <v>174</v>
      </c>
      <c r="E309" s="108"/>
      <c r="F309" s="119"/>
      <c r="G309" s="119"/>
      <c r="H309" s="119"/>
      <c r="I309" s="119"/>
      <c r="J309" s="119"/>
      <c r="K309" s="119"/>
      <c r="L309" s="119"/>
      <c r="M309" s="119"/>
      <c r="N309" s="119">
        <v>20000000</v>
      </c>
      <c r="O309" s="119"/>
      <c r="P309" s="119"/>
      <c r="Q309" s="119">
        <v>20000000</v>
      </c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54">
        <f>E309+F309+H309+J309+L309+N309+P309+R309+T309+V309+X309+Z309+AB309-G309-I309-K309-M309-O309-Q309-S309-U309-W309-Y309-AA309-AC309</f>
        <v>0</v>
      </c>
    </row>
    <row r="310" spans="1:30" ht="13.5" customHeight="1" x14ac:dyDescent="0.2">
      <c r="A310" s="55"/>
      <c r="B310" s="56"/>
      <c r="C310" s="57" t="s">
        <v>43</v>
      </c>
      <c r="D310" s="58" t="s">
        <v>44</v>
      </c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61"/>
    </row>
    <row r="311" spans="1:30" ht="13.5" customHeight="1" x14ac:dyDescent="0.2">
      <c r="A311" s="55"/>
      <c r="B311" s="56"/>
      <c r="C311" s="62" t="s">
        <v>45</v>
      </c>
      <c r="D311" s="63" t="s">
        <v>46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61"/>
    </row>
    <row r="312" spans="1:30" ht="13.5" customHeight="1" x14ac:dyDescent="0.2">
      <c r="A312" s="55"/>
      <c r="B312" s="56"/>
      <c r="C312" s="57" t="s">
        <v>47</v>
      </c>
      <c r="D312" s="112"/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61"/>
    </row>
    <row r="313" spans="1:30" ht="13.5" customHeight="1" x14ac:dyDescent="0.2">
      <c r="A313" s="55"/>
      <c r="B313" s="56"/>
      <c r="C313" s="57" t="s">
        <v>49</v>
      </c>
      <c r="D313" s="65">
        <v>20000000</v>
      </c>
      <c r="E313" s="11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61"/>
    </row>
    <row r="314" spans="1:30" ht="13.5" customHeight="1" x14ac:dyDescent="0.2">
      <c r="A314" s="55"/>
      <c r="B314" s="56"/>
      <c r="C314" s="62" t="s">
        <v>50</v>
      </c>
      <c r="D314" s="121">
        <v>44921</v>
      </c>
      <c r="E314" s="11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61"/>
    </row>
    <row r="315" spans="1:30" ht="13.5" customHeight="1" x14ac:dyDescent="0.2">
      <c r="A315" s="55"/>
      <c r="B315" s="56"/>
      <c r="C315" s="57" t="s">
        <v>51</v>
      </c>
      <c r="D315" s="124">
        <v>1E-3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61"/>
    </row>
    <row r="316" spans="1:30" ht="17.25" customHeight="1" thickBot="1" x14ac:dyDescent="0.25">
      <c r="A316" s="68"/>
      <c r="B316" s="69"/>
      <c r="C316" s="70" t="s">
        <v>52</v>
      </c>
      <c r="D316" s="118" t="s">
        <v>171</v>
      </c>
      <c r="E316" s="114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74"/>
    </row>
    <row r="317" spans="1:30" ht="42" customHeight="1" x14ac:dyDescent="0.2">
      <c r="A317" s="48" t="s">
        <v>175</v>
      </c>
      <c r="B317" s="49" t="s">
        <v>176</v>
      </c>
      <c r="C317" s="50" t="s">
        <v>41</v>
      </c>
      <c r="D317" s="51" t="s">
        <v>177</v>
      </c>
      <c r="E317" s="10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>
        <v>82828900</v>
      </c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54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55"/>
      <c r="B318" s="56"/>
      <c r="C318" s="57" t="s">
        <v>43</v>
      </c>
      <c r="D318" s="58" t="s">
        <v>44</v>
      </c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61"/>
    </row>
    <row r="319" spans="1:30" ht="13.5" customHeight="1" x14ac:dyDescent="0.2">
      <c r="A319" s="55"/>
      <c r="B319" s="56"/>
      <c r="C319" s="62" t="s">
        <v>45</v>
      </c>
      <c r="D319" s="63" t="s">
        <v>46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61"/>
    </row>
    <row r="320" spans="1:30" ht="13.5" customHeight="1" x14ac:dyDescent="0.2">
      <c r="A320" s="55"/>
      <c r="B320" s="56"/>
      <c r="C320" s="57" t="s">
        <v>47</v>
      </c>
      <c r="D320" s="112"/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61"/>
    </row>
    <row r="321" spans="1:30" ht="13.5" customHeight="1" x14ac:dyDescent="0.2">
      <c r="A321" s="55"/>
      <c r="B321" s="56"/>
      <c r="C321" s="57" t="s">
        <v>49</v>
      </c>
      <c r="D321" s="65">
        <v>82828900</v>
      </c>
      <c r="E321" s="11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61"/>
    </row>
    <row r="322" spans="1:30" ht="13.5" customHeight="1" x14ac:dyDescent="0.2">
      <c r="A322" s="55"/>
      <c r="B322" s="56"/>
      <c r="C322" s="62" t="s">
        <v>50</v>
      </c>
      <c r="D322" s="121">
        <v>46716</v>
      </c>
      <c r="E322" s="11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61"/>
    </row>
    <row r="323" spans="1:30" ht="13.5" customHeight="1" x14ac:dyDescent="0.2">
      <c r="A323" s="55"/>
      <c r="B323" s="56"/>
      <c r="C323" s="57" t="s">
        <v>51</v>
      </c>
      <c r="D323" s="124">
        <v>1E-3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61"/>
    </row>
    <row r="324" spans="1:30" ht="28.5" customHeight="1" thickBot="1" x14ac:dyDescent="0.25">
      <c r="A324" s="68"/>
      <c r="B324" s="69"/>
      <c r="C324" s="70" t="s">
        <v>52</v>
      </c>
      <c r="D324" s="118" t="s">
        <v>178</v>
      </c>
      <c r="E324" s="11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74"/>
    </row>
    <row r="325" spans="1:30" ht="37.5" hidden="1" customHeight="1" x14ac:dyDescent="0.2">
      <c r="A325" s="48"/>
      <c r="B325" s="49"/>
      <c r="C325" s="50" t="s">
        <v>41</v>
      </c>
      <c r="D325" s="51"/>
      <c r="E325" s="108">
        <v>0</v>
      </c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54">
        <f>E325+F325+H325+J325+L325+N325+P325+R325+T325+V325+X325+Z325+AB325-G325-I325-K325-M325-O325-Q325-S325-U325-W325-Y325-AA325-AC325</f>
        <v>0</v>
      </c>
    </row>
    <row r="326" spans="1:30" ht="13.5" hidden="1" customHeight="1" x14ac:dyDescent="0.2">
      <c r="A326" s="55"/>
      <c r="B326" s="56"/>
      <c r="C326" s="57" t="s">
        <v>43</v>
      </c>
      <c r="D326" s="58"/>
      <c r="E326" s="11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61"/>
    </row>
    <row r="327" spans="1:30" ht="13.5" hidden="1" customHeight="1" x14ac:dyDescent="0.2">
      <c r="A327" s="55"/>
      <c r="B327" s="56"/>
      <c r="C327" s="62" t="s">
        <v>45</v>
      </c>
      <c r="D327" s="63" t="s">
        <v>46</v>
      </c>
      <c r="E327" s="11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61"/>
    </row>
    <row r="328" spans="1:30" ht="13.5" hidden="1" customHeight="1" x14ac:dyDescent="0.2">
      <c r="A328" s="55"/>
      <c r="B328" s="56"/>
      <c r="C328" s="57" t="s">
        <v>47</v>
      </c>
      <c r="D328" s="112"/>
      <c r="E328" s="11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61"/>
    </row>
    <row r="329" spans="1:30" ht="13.5" hidden="1" customHeight="1" x14ac:dyDescent="0.2">
      <c r="A329" s="55"/>
      <c r="B329" s="56"/>
      <c r="C329" s="57" t="s">
        <v>49</v>
      </c>
      <c r="D329" s="65"/>
      <c r="E329" s="11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61"/>
    </row>
    <row r="330" spans="1:30" ht="13.5" hidden="1" customHeight="1" x14ac:dyDescent="0.2">
      <c r="A330" s="55"/>
      <c r="B330" s="56"/>
      <c r="C330" s="62" t="s">
        <v>50</v>
      </c>
      <c r="D330" s="121"/>
      <c r="E330" s="11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61"/>
    </row>
    <row r="331" spans="1:30" ht="13.5" hidden="1" customHeight="1" x14ac:dyDescent="0.2">
      <c r="A331" s="55"/>
      <c r="B331" s="56"/>
      <c r="C331" s="57" t="s">
        <v>51</v>
      </c>
      <c r="D331" s="124">
        <v>1E-3</v>
      </c>
      <c r="E331" s="11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61"/>
    </row>
    <row r="332" spans="1:30" ht="17.25" hidden="1" customHeight="1" x14ac:dyDescent="0.25">
      <c r="A332" s="68"/>
      <c r="B332" s="69"/>
      <c r="C332" s="70" t="s">
        <v>52</v>
      </c>
      <c r="D332" s="118" t="s">
        <v>154</v>
      </c>
      <c r="E332" s="114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74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4"/>
      <c r="C504" s="126"/>
      <c r="D504" s="127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ht="17.25" hidden="1" customHeight="1" x14ac:dyDescent="0.2">
      <c r="A505" s="83"/>
      <c r="B505" s="84"/>
      <c r="C505" s="126"/>
      <c r="D505" s="127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89"/>
    </row>
    <row r="506" spans="1:30" ht="17.25" hidden="1" customHeight="1" x14ac:dyDescent="0.2">
      <c r="A506" s="83"/>
      <c r="B506" s="84"/>
      <c r="C506" s="126"/>
      <c r="D506" s="127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89"/>
    </row>
    <row r="507" spans="1:30" ht="17.25" hidden="1" customHeight="1" x14ac:dyDescent="0.2">
      <c r="A507" s="83"/>
      <c r="B507" s="84"/>
      <c r="C507" s="126"/>
      <c r="D507" s="127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89"/>
    </row>
    <row r="508" spans="1:30" ht="17.25" hidden="1" customHeight="1" x14ac:dyDescent="0.2">
      <c r="A508" s="83"/>
      <c r="B508" s="84"/>
      <c r="C508" s="126"/>
      <c r="D508" s="127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89"/>
    </row>
    <row r="509" spans="1:30" ht="17.25" hidden="1" customHeight="1" x14ac:dyDescent="0.2">
      <c r="A509" s="83"/>
      <c r="B509" s="84"/>
      <c r="C509" s="126"/>
      <c r="D509" s="127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89"/>
    </row>
    <row r="510" spans="1:30" ht="17.25" hidden="1" customHeight="1" x14ac:dyDescent="0.2">
      <c r="A510" s="83"/>
      <c r="B510" s="84"/>
      <c r="C510" s="126"/>
      <c r="D510" s="127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89"/>
    </row>
    <row r="511" spans="1:30" ht="17.25" hidden="1" customHeight="1" x14ac:dyDescent="0.2">
      <c r="A511" s="83"/>
      <c r="B511" s="84"/>
      <c r="C511" s="126"/>
      <c r="D511" s="127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89"/>
    </row>
    <row r="512" spans="1:30" ht="17.25" hidden="1" customHeight="1" x14ac:dyDescent="0.2">
      <c r="A512" s="83"/>
      <c r="B512" s="84"/>
      <c r="C512" s="126"/>
      <c r="D512" s="127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89"/>
    </row>
    <row r="513" spans="1:30" ht="17.25" hidden="1" customHeight="1" x14ac:dyDescent="0.2">
      <c r="A513" s="83"/>
      <c r="B513" s="84"/>
      <c r="C513" s="126"/>
      <c r="D513" s="127"/>
      <c r="E513" s="128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89"/>
    </row>
    <row r="514" spans="1:30" ht="17.25" hidden="1" customHeight="1" x14ac:dyDescent="0.2">
      <c r="A514" s="83"/>
      <c r="B514" s="84"/>
      <c r="C514" s="126"/>
      <c r="D514" s="127"/>
      <c r="E514" s="128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89"/>
    </row>
    <row r="515" spans="1:30" ht="17.25" hidden="1" customHeight="1" x14ac:dyDescent="0.2">
      <c r="A515" s="83"/>
      <c r="B515" s="84"/>
      <c r="C515" s="126"/>
      <c r="D515" s="127"/>
      <c r="E515" s="128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89"/>
    </row>
    <row r="516" spans="1:30" ht="17.25" hidden="1" customHeight="1" x14ac:dyDescent="0.2">
      <c r="A516" s="83"/>
      <c r="B516" s="84"/>
      <c r="C516" s="126"/>
      <c r="D516" s="127"/>
      <c r="E516" s="128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89"/>
    </row>
    <row r="517" spans="1:30" ht="17.25" hidden="1" customHeight="1" x14ac:dyDescent="0.2">
      <c r="A517" s="83"/>
      <c r="B517" s="84"/>
      <c r="C517" s="126"/>
      <c r="D517" s="127"/>
      <c r="E517" s="128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89"/>
    </row>
    <row r="518" spans="1:30" ht="17.25" hidden="1" customHeight="1" x14ac:dyDescent="0.2">
      <c r="A518" s="83"/>
      <c r="B518" s="84"/>
      <c r="C518" s="126"/>
      <c r="D518" s="127"/>
      <c r="E518" s="128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89"/>
    </row>
    <row r="519" spans="1:30" ht="17.25" hidden="1" customHeight="1" x14ac:dyDescent="0.2">
      <c r="A519" s="83"/>
      <c r="B519" s="84"/>
      <c r="C519" s="126"/>
      <c r="D519" s="127"/>
      <c r="E519" s="128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89"/>
    </row>
    <row r="520" spans="1:30" ht="12" customHeight="1" x14ac:dyDescent="0.2">
      <c r="A520" s="83"/>
      <c r="B520" s="83"/>
      <c r="C520" s="126"/>
      <c r="D520" s="130"/>
      <c r="E520" s="128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89"/>
    </row>
    <row r="521" spans="1:30" s="96" customFormat="1" ht="14.25" x14ac:dyDescent="0.2">
      <c r="A521" s="90"/>
      <c r="B521" s="91"/>
      <c r="C521" s="131" t="s">
        <v>179</v>
      </c>
      <c r="D521" s="93"/>
      <c r="E521" s="94">
        <f t="shared" ref="E521:AD521" si="1">SUM(E69:E520)</f>
        <v>153334050</v>
      </c>
      <c r="F521" s="94">
        <f t="shared" si="1"/>
        <v>0</v>
      </c>
      <c r="G521" s="94">
        <f t="shared" si="1"/>
        <v>0</v>
      </c>
      <c r="H521" s="94">
        <f t="shared" si="1"/>
        <v>0</v>
      </c>
      <c r="I521" s="94">
        <f t="shared" si="1"/>
        <v>0</v>
      </c>
      <c r="J521" s="94">
        <f t="shared" si="1"/>
        <v>15000000</v>
      </c>
      <c r="K521" s="94">
        <f t="shared" si="1"/>
        <v>0</v>
      </c>
      <c r="L521" s="94">
        <f t="shared" si="1"/>
        <v>0</v>
      </c>
      <c r="M521" s="94">
        <f t="shared" si="1"/>
        <v>0</v>
      </c>
      <c r="N521" s="94">
        <f t="shared" si="1"/>
        <v>20000000</v>
      </c>
      <c r="O521" s="94">
        <f t="shared" si="1"/>
        <v>0</v>
      </c>
      <c r="P521" s="94">
        <f t="shared" si="1"/>
        <v>82828900</v>
      </c>
      <c r="Q521" s="94">
        <f t="shared" si="1"/>
        <v>35000000</v>
      </c>
      <c r="R521" s="94">
        <f t="shared" si="1"/>
        <v>0</v>
      </c>
      <c r="S521" s="94">
        <f t="shared" si="1"/>
        <v>0</v>
      </c>
      <c r="T521" s="94">
        <f t="shared" si="1"/>
        <v>0</v>
      </c>
      <c r="U521" s="94">
        <f t="shared" si="1"/>
        <v>0</v>
      </c>
      <c r="V521" s="94">
        <f t="shared" si="1"/>
        <v>0</v>
      </c>
      <c r="W521" s="94">
        <f t="shared" si="1"/>
        <v>0</v>
      </c>
      <c r="X521" s="94">
        <f t="shared" si="1"/>
        <v>0</v>
      </c>
      <c r="Y521" s="94">
        <f t="shared" si="1"/>
        <v>0</v>
      </c>
      <c r="Z521" s="94">
        <f t="shared" si="1"/>
        <v>0</v>
      </c>
      <c r="AA521" s="94">
        <f t="shared" si="1"/>
        <v>0</v>
      </c>
      <c r="AB521" s="94">
        <f t="shared" si="1"/>
        <v>0</v>
      </c>
      <c r="AC521" s="94">
        <f t="shared" si="1"/>
        <v>0</v>
      </c>
      <c r="AD521" s="94">
        <f t="shared" si="1"/>
        <v>236162950</v>
      </c>
    </row>
    <row r="522" spans="1:30" s="103" customFormat="1" ht="4.5" customHeight="1" thickBot="1" x14ac:dyDescent="0.25">
      <c r="A522" s="132"/>
      <c r="B522" s="132"/>
      <c r="C522" s="133"/>
      <c r="D522" s="134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7"/>
    </row>
    <row r="523" spans="1:30" s="107" customFormat="1" ht="15.75" thickBot="1" x14ac:dyDescent="0.25">
      <c r="A523" s="138">
        <v>3</v>
      </c>
      <c r="B523" s="40"/>
      <c r="C523" s="139" t="s">
        <v>180</v>
      </c>
      <c r="D523" s="139"/>
      <c r="E523" s="140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2"/>
    </row>
    <row r="524" spans="1:30" ht="25.5" hidden="1" customHeight="1" x14ac:dyDescent="0.25">
      <c r="A524" s="48" t="s">
        <v>181</v>
      </c>
      <c r="B524" s="49" t="s">
        <v>182</v>
      </c>
      <c r="C524" s="50" t="s">
        <v>41</v>
      </c>
      <c r="D524" s="143" t="s">
        <v>183</v>
      </c>
      <c r="E524" s="10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2.75" hidden="1" customHeight="1" x14ac:dyDescent="0.25">
      <c r="A525" s="55"/>
      <c r="B525" s="56"/>
      <c r="C525" s="57" t="s">
        <v>43</v>
      </c>
      <c r="D525" s="58" t="s">
        <v>184</v>
      </c>
      <c r="E525" s="11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2.75" hidden="1" customHeight="1" x14ac:dyDescent="0.25">
      <c r="A526" s="55"/>
      <c r="B526" s="56"/>
      <c r="C526" s="62" t="s">
        <v>45</v>
      </c>
      <c r="D526" s="63" t="s">
        <v>46</v>
      </c>
      <c r="E526" s="11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2.75" hidden="1" customHeight="1" x14ac:dyDescent="0.25">
      <c r="A527" s="55"/>
      <c r="B527" s="56"/>
      <c r="C527" s="57" t="s">
        <v>47</v>
      </c>
      <c r="D527" s="144" t="s">
        <v>185</v>
      </c>
      <c r="E527" s="11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2.75" hidden="1" customHeight="1" x14ac:dyDescent="0.25">
      <c r="A528" s="55"/>
      <c r="B528" s="56"/>
      <c r="C528" s="57" t="s">
        <v>49</v>
      </c>
      <c r="D528" s="65">
        <v>20000000</v>
      </c>
      <c r="E528" s="11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2.75" hidden="1" customHeight="1" x14ac:dyDescent="0.25">
      <c r="A529" s="55"/>
      <c r="B529" s="56"/>
      <c r="C529" s="62" t="s">
        <v>50</v>
      </c>
      <c r="D529" s="66">
        <v>40512</v>
      </c>
      <c r="E529" s="11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2.75" hidden="1" customHeight="1" x14ac:dyDescent="0.25">
      <c r="A530" s="55"/>
      <c r="B530" s="56"/>
      <c r="C530" s="57" t="s">
        <v>51</v>
      </c>
      <c r="D530" s="145">
        <v>0.19800000000000001</v>
      </c>
      <c r="E530" s="11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52</v>
      </c>
      <c r="D531" s="71"/>
      <c r="E531" s="114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5"/>
    </row>
    <row r="532" spans="1:30" ht="29.25" hidden="1" customHeight="1" x14ac:dyDescent="0.25">
      <c r="A532" s="48" t="s">
        <v>186</v>
      </c>
      <c r="B532" s="49" t="s">
        <v>187</v>
      </c>
      <c r="C532" s="50" t="s">
        <v>41</v>
      </c>
      <c r="D532" s="143" t="s">
        <v>188</v>
      </c>
      <c r="E532" s="10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43</v>
      </c>
      <c r="D533" s="80" t="s">
        <v>189</v>
      </c>
      <c r="E533" s="11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45</v>
      </c>
      <c r="D534" s="63" t="s">
        <v>46</v>
      </c>
      <c r="E534" s="11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47</v>
      </c>
      <c r="D535" s="144"/>
      <c r="E535" s="11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49</v>
      </c>
      <c r="D536" s="65">
        <v>15000000</v>
      </c>
      <c r="E536" s="11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50</v>
      </c>
      <c r="D537" s="66">
        <v>40415</v>
      </c>
      <c r="E537" s="11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51</v>
      </c>
      <c r="D538" s="145">
        <v>0.16500000000000001</v>
      </c>
      <c r="E538" s="11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52</v>
      </c>
      <c r="D539" s="71"/>
      <c r="E539" s="114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5"/>
    </row>
    <row r="540" spans="1:30" ht="26.25" hidden="1" customHeight="1" x14ac:dyDescent="0.25">
      <c r="A540" s="48" t="s">
        <v>190</v>
      </c>
      <c r="B540" s="49" t="s">
        <v>191</v>
      </c>
      <c r="C540" s="50" t="s">
        <v>41</v>
      </c>
      <c r="D540" s="82" t="s">
        <v>192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43</v>
      </c>
      <c r="D541" s="58" t="s">
        <v>193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45</v>
      </c>
      <c r="D542" s="63" t="s">
        <v>194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47</v>
      </c>
      <c r="D543" s="112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49</v>
      </c>
      <c r="D544" s="65">
        <v>20000000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50</v>
      </c>
      <c r="D545" s="66">
        <v>40219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51</v>
      </c>
      <c r="D546" s="145">
        <v>0.16500000000000001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52</v>
      </c>
      <c r="D547" s="71"/>
      <c r="E547" s="7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5"/>
    </row>
    <row r="548" spans="1:30" ht="27" hidden="1" customHeight="1" x14ac:dyDescent="0.25">
      <c r="A548" s="48" t="s">
        <v>195</v>
      </c>
      <c r="B548" s="49" t="s">
        <v>196</v>
      </c>
      <c r="C548" s="50" t="s">
        <v>41</v>
      </c>
      <c r="D548" s="143" t="s">
        <v>197</v>
      </c>
      <c r="E548" s="52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43</v>
      </c>
      <c r="D549" s="80" t="s">
        <v>189</v>
      </c>
      <c r="E549" s="5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45</v>
      </c>
      <c r="D550" s="63" t="s">
        <v>46</v>
      </c>
      <c r="E550" s="5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47</v>
      </c>
      <c r="D551" s="144"/>
      <c r="E551" s="5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49</v>
      </c>
      <c r="D552" s="65">
        <v>18000000</v>
      </c>
      <c r="E552" s="5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50</v>
      </c>
      <c r="D553" s="66">
        <v>40780</v>
      </c>
      <c r="E553" s="5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51</v>
      </c>
      <c r="D554" s="145">
        <v>0.11</v>
      </c>
      <c r="E554" s="5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52</v>
      </c>
      <c r="D555" s="71"/>
      <c r="E555" s="7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5"/>
    </row>
    <row r="556" spans="1:30" ht="27.75" hidden="1" customHeight="1" x14ac:dyDescent="0.25">
      <c r="A556" s="48" t="s">
        <v>198</v>
      </c>
      <c r="B556" s="49" t="s">
        <v>182</v>
      </c>
      <c r="C556" s="50" t="s">
        <v>41</v>
      </c>
      <c r="D556" s="82" t="s">
        <v>199</v>
      </c>
      <c r="E556" s="52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43</v>
      </c>
      <c r="D557" s="58" t="s">
        <v>193</v>
      </c>
      <c r="E557" s="5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45</v>
      </c>
      <c r="D558" s="63" t="s">
        <v>194</v>
      </c>
      <c r="E558" s="5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47</v>
      </c>
      <c r="D559" s="112"/>
      <c r="E559" s="5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49</v>
      </c>
      <c r="D560" s="65">
        <v>30000000</v>
      </c>
      <c r="E560" s="5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50</v>
      </c>
      <c r="D561" s="66">
        <v>40877</v>
      </c>
      <c r="E561" s="5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51</v>
      </c>
      <c r="D562" s="145">
        <v>8.5999999999999993E-2</v>
      </c>
      <c r="E562" s="5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4.25" hidden="1" customHeight="1" x14ac:dyDescent="0.25">
      <c r="A563" s="68"/>
      <c r="B563" s="69"/>
      <c r="C563" s="70" t="s">
        <v>52</v>
      </c>
      <c r="D563" s="71"/>
      <c r="E563" s="7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5"/>
    </row>
    <row r="564" spans="1:30" ht="26.25" hidden="1" customHeight="1" x14ac:dyDescent="0.25">
      <c r="A564" s="48" t="s">
        <v>200</v>
      </c>
      <c r="B564" s="49" t="s">
        <v>201</v>
      </c>
      <c r="C564" s="50" t="s">
        <v>41</v>
      </c>
      <c r="D564" s="143" t="s">
        <v>202</v>
      </c>
      <c r="E564" s="108">
        <v>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55"/>
      <c r="B565" s="56"/>
      <c r="C565" s="57" t="s">
        <v>43</v>
      </c>
      <c r="D565" s="80" t="s">
        <v>189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45</v>
      </c>
      <c r="D566" s="63" t="s">
        <v>46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47</v>
      </c>
      <c r="D567" s="144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49</v>
      </c>
      <c r="D568" s="65">
        <v>20000000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50</v>
      </c>
      <c r="D569" s="66">
        <v>41085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51</v>
      </c>
      <c r="D570" s="117">
        <v>7.1400000000000005E-2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4.25" hidden="1" customHeight="1" x14ac:dyDescent="0.25">
      <c r="A571" s="68"/>
      <c r="B571" s="69"/>
      <c r="C571" s="70" t="s">
        <v>52</v>
      </c>
      <c r="D571" s="71"/>
      <c r="E571" s="114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5"/>
    </row>
    <row r="572" spans="1:30" ht="28.5" hidden="1" customHeight="1" x14ac:dyDescent="0.25">
      <c r="A572" s="48" t="s">
        <v>203</v>
      </c>
      <c r="B572" s="49" t="s">
        <v>204</v>
      </c>
      <c r="C572" s="50" t="s">
        <v>41</v>
      </c>
      <c r="D572" s="82" t="s">
        <v>205</v>
      </c>
      <c r="E572" s="108">
        <v>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5"/>
      <c r="B573" s="56"/>
      <c r="C573" s="57" t="s">
        <v>43</v>
      </c>
      <c r="D573" s="58" t="s">
        <v>193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45</v>
      </c>
      <c r="D574" s="63" t="s">
        <v>194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47</v>
      </c>
      <c r="D575" s="112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49</v>
      </c>
      <c r="D576" s="65">
        <v>30000000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50</v>
      </c>
      <c r="D577" s="66">
        <v>41234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51</v>
      </c>
      <c r="D578" s="146">
        <v>7.9759189999999994E-2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5" hidden="1" customHeight="1" x14ac:dyDescent="0.25">
      <c r="A579" s="68"/>
      <c r="B579" s="69"/>
      <c r="C579" s="70" t="s">
        <v>52</v>
      </c>
      <c r="D579" s="71"/>
      <c r="E579" s="114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5"/>
    </row>
    <row r="580" spans="1:30" ht="26.25" hidden="1" customHeight="1" x14ac:dyDescent="0.25">
      <c r="A580" s="48" t="s">
        <v>206</v>
      </c>
      <c r="B580" s="49" t="s">
        <v>207</v>
      </c>
      <c r="C580" s="50" t="s">
        <v>41</v>
      </c>
      <c r="D580" s="143" t="s">
        <v>208</v>
      </c>
      <c r="E580" s="108">
        <v>18100000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5">
      <c r="A581" s="55"/>
      <c r="B581" s="56"/>
      <c r="C581" s="57" t="s">
        <v>43</v>
      </c>
      <c r="D581" s="58" t="s">
        <v>209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45</v>
      </c>
      <c r="D582" s="63" t="s">
        <v>46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47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49</v>
      </c>
      <c r="D584" s="65">
        <v>30000000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50</v>
      </c>
      <c r="D585" s="66">
        <v>41599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51</v>
      </c>
      <c r="D586" s="147">
        <v>0.101262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52</v>
      </c>
      <c r="D587" s="71"/>
      <c r="E587" s="114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5"/>
    </row>
    <row r="588" spans="1:30" ht="26.25" hidden="1" customHeight="1" x14ac:dyDescent="0.25">
      <c r="A588" s="48" t="s">
        <v>210</v>
      </c>
      <c r="B588" s="49" t="s">
        <v>211</v>
      </c>
      <c r="C588" s="50" t="s">
        <v>41</v>
      </c>
      <c r="D588" s="79" t="s">
        <v>212</v>
      </c>
      <c r="E588" s="108">
        <v>32050000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5">
      <c r="A589" s="55"/>
      <c r="B589" s="56"/>
      <c r="C589" s="57" t="s">
        <v>43</v>
      </c>
      <c r="D589" s="58" t="s">
        <v>213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45</v>
      </c>
      <c r="D590" s="63" t="s">
        <v>46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47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49</v>
      </c>
      <c r="D592" s="65">
        <v>35000000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0" ht="14.25" hidden="1" customHeight="1" x14ac:dyDescent="0.25">
      <c r="A593" s="55"/>
      <c r="B593" s="56"/>
      <c r="C593" s="62" t="s">
        <v>50</v>
      </c>
      <c r="D593" s="66">
        <v>41603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0" ht="14.25" hidden="1" customHeight="1" x14ac:dyDescent="0.25">
      <c r="A594" s="55"/>
      <c r="B594" s="56"/>
      <c r="C594" s="57" t="s">
        <v>51</v>
      </c>
      <c r="D594" s="147">
        <v>9.9422999999999997E-2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0" ht="14.25" hidden="1" customHeight="1" x14ac:dyDescent="0.25">
      <c r="A595" s="68"/>
      <c r="B595" s="69"/>
      <c r="C595" s="70" t="s">
        <v>52</v>
      </c>
      <c r="D595" s="71"/>
      <c r="E595" s="114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5"/>
    </row>
    <row r="596" spans="1:30" ht="26.25" hidden="1" customHeight="1" x14ac:dyDescent="0.25">
      <c r="A596" s="48" t="s">
        <v>214</v>
      </c>
      <c r="B596" s="49" t="s">
        <v>215</v>
      </c>
      <c r="C596" s="50" t="s">
        <v>41</v>
      </c>
      <c r="D596" s="143" t="s">
        <v>216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5"/>
      <c r="B597" s="56"/>
      <c r="C597" s="57" t="s">
        <v>43</v>
      </c>
      <c r="D597" s="58" t="s">
        <v>209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0" ht="14.25" hidden="1" customHeight="1" x14ac:dyDescent="0.25">
      <c r="A598" s="55"/>
      <c r="B598" s="56"/>
      <c r="C598" s="62" t="s">
        <v>45</v>
      </c>
      <c r="D598" s="63" t="s">
        <v>46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0" ht="14.25" hidden="1" customHeight="1" x14ac:dyDescent="0.25">
      <c r="A599" s="55"/>
      <c r="B599" s="56"/>
      <c r="C599" s="57" t="s">
        <v>47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0" ht="14.25" hidden="1" customHeight="1" x14ac:dyDescent="0.25">
      <c r="A600" s="55"/>
      <c r="B600" s="56"/>
      <c r="C600" s="57" t="s">
        <v>49</v>
      </c>
      <c r="D600" s="65">
        <v>35000000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0" ht="14.25" hidden="1" customHeight="1" x14ac:dyDescent="0.25">
      <c r="A601" s="55"/>
      <c r="B601" s="56"/>
      <c r="C601" s="62" t="s">
        <v>50</v>
      </c>
      <c r="D601" s="66">
        <v>41964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0" ht="14.25" hidden="1" customHeight="1" x14ac:dyDescent="0.25">
      <c r="A602" s="55"/>
      <c r="B602" s="56"/>
      <c r="C602" s="57" t="s">
        <v>51</v>
      </c>
      <c r="D602" s="147">
        <v>0.11666700000000001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0" ht="14.25" hidden="1" customHeight="1" x14ac:dyDescent="0.25">
      <c r="A603" s="68"/>
      <c r="B603" s="69"/>
      <c r="C603" s="70" t="s">
        <v>52</v>
      </c>
      <c r="D603" s="71"/>
      <c r="E603" s="11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5"/>
    </row>
    <row r="604" spans="1:30" ht="27" hidden="1" customHeight="1" x14ac:dyDescent="0.25">
      <c r="A604" s="48" t="s">
        <v>217</v>
      </c>
      <c r="B604" s="49" t="s">
        <v>218</v>
      </c>
      <c r="C604" s="50" t="s">
        <v>41</v>
      </c>
      <c r="D604" s="79" t="s">
        <v>219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55"/>
      <c r="B605" s="56"/>
      <c r="C605" s="57" t="s">
        <v>43</v>
      </c>
      <c r="D605" s="58" t="s">
        <v>209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0" ht="14.25" hidden="1" customHeight="1" x14ac:dyDescent="0.25">
      <c r="A606" s="55"/>
      <c r="B606" s="56"/>
      <c r="C606" s="62" t="s">
        <v>45</v>
      </c>
      <c r="D606" s="63" t="s">
        <v>46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</row>
    <row r="607" spans="1:30" ht="14.25" hidden="1" customHeight="1" x14ac:dyDescent="0.25">
      <c r="A607" s="55"/>
      <c r="B607" s="56"/>
      <c r="C607" s="57" t="s">
        <v>47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0" ht="14.25" hidden="1" customHeight="1" x14ac:dyDescent="0.25">
      <c r="A608" s="55"/>
      <c r="B608" s="56"/>
      <c r="C608" s="57" t="s">
        <v>49</v>
      </c>
      <c r="D608" s="65">
        <v>45000000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1" ht="14.25" hidden="1" customHeight="1" x14ac:dyDescent="0.25">
      <c r="A609" s="55"/>
      <c r="B609" s="56"/>
      <c r="C609" s="62" t="s">
        <v>50</v>
      </c>
      <c r="D609" s="66">
        <v>42149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1" ht="14.25" hidden="1" customHeight="1" x14ac:dyDescent="0.25">
      <c r="A610" s="55"/>
      <c r="B610" s="56"/>
      <c r="C610" s="57" t="s">
        <v>51</v>
      </c>
      <c r="D610" s="147">
        <v>0.115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1" ht="14.25" hidden="1" customHeight="1" x14ac:dyDescent="0.25">
      <c r="A611" s="68"/>
      <c r="B611" s="69"/>
      <c r="C611" s="70" t="s">
        <v>52</v>
      </c>
      <c r="D611" s="71"/>
      <c r="E611" s="114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5"/>
    </row>
    <row r="612" spans="1:31" ht="28.5" hidden="1" customHeight="1" x14ac:dyDescent="0.25">
      <c r="A612" s="48" t="s">
        <v>220</v>
      </c>
      <c r="B612" s="49" t="s">
        <v>221</v>
      </c>
      <c r="C612" s="50" t="s">
        <v>41</v>
      </c>
      <c r="D612" s="79" t="s">
        <v>222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1" ht="25.5" hidden="1" customHeight="1" x14ac:dyDescent="0.25">
      <c r="A613" s="55"/>
      <c r="B613" s="56"/>
      <c r="C613" s="57" t="s">
        <v>43</v>
      </c>
      <c r="D613" s="80" t="s">
        <v>189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1" ht="14.25" hidden="1" customHeight="1" x14ac:dyDescent="0.25">
      <c r="A614" s="55"/>
      <c r="B614" s="56"/>
      <c r="C614" s="62" t="s">
        <v>45</v>
      </c>
      <c r="D614" s="63" t="s">
        <v>46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1" ht="14.25" hidden="1" customHeight="1" x14ac:dyDescent="0.25">
      <c r="A615" s="55"/>
      <c r="B615" s="56"/>
      <c r="C615" s="57" t="s">
        <v>47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1" ht="14.25" hidden="1" customHeight="1" x14ac:dyDescent="0.25">
      <c r="A616" s="55"/>
      <c r="B616" s="56"/>
      <c r="C616" s="57" t="s">
        <v>49</v>
      </c>
      <c r="D616" s="65">
        <v>40000000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1" ht="14.25" hidden="1" customHeight="1" x14ac:dyDescent="0.25">
      <c r="A617" s="55"/>
      <c r="B617" s="56"/>
      <c r="C617" s="62" t="s">
        <v>50</v>
      </c>
      <c r="D617" s="66">
        <v>42123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1" ht="14.25" hidden="1" customHeight="1" x14ac:dyDescent="0.25">
      <c r="A618" s="55"/>
      <c r="B618" s="56"/>
      <c r="C618" s="57" t="s">
        <v>51</v>
      </c>
      <c r="D618" s="148">
        <v>9.7499699999999995E-2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1" ht="14.25" hidden="1" customHeight="1" x14ac:dyDescent="0.25">
      <c r="A619" s="68"/>
      <c r="B619" s="69"/>
      <c r="C619" s="70" t="s">
        <v>52</v>
      </c>
      <c r="D619" s="71"/>
      <c r="E619" s="114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5"/>
    </row>
    <row r="620" spans="1:31" ht="26.25" hidden="1" customHeight="1" x14ac:dyDescent="0.25">
      <c r="A620" s="48" t="s">
        <v>223</v>
      </c>
      <c r="B620" s="49" t="s">
        <v>224</v>
      </c>
      <c r="C620" s="50" t="s">
        <v>41</v>
      </c>
      <c r="D620" s="79" t="s">
        <v>225</v>
      </c>
      <c r="E620" s="108">
        <v>0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1" ht="14.25" hidden="1" customHeight="1" x14ac:dyDescent="0.25">
      <c r="A621" s="55"/>
      <c r="B621" s="56"/>
      <c r="C621" s="57" t="s">
        <v>43</v>
      </c>
      <c r="D621" s="58" t="s">
        <v>209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1" ht="14.25" hidden="1" customHeight="1" x14ac:dyDescent="0.25">
      <c r="A622" s="55"/>
      <c r="B622" s="56"/>
      <c r="C622" s="62" t="s">
        <v>45</v>
      </c>
      <c r="D622" s="63" t="s">
        <v>46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  <c r="AE622">
        <v>21298.45</v>
      </c>
    </row>
    <row r="623" spans="1:31" ht="14.25" hidden="1" customHeight="1" x14ac:dyDescent="0.25">
      <c r="A623" s="55"/>
      <c r="B623" s="56"/>
      <c r="C623" s="57" t="s">
        <v>47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1" ht="14.25" hidden="1" customHeight="1" x14ac:dyDescent="0.25">
      <c r="A624" s="55"/>
      <c r="B624" s="56"/>
      <c r="C624" s="57" t="s">
        <v>49</v>
      </c>
      <c r="D624" s="65">
        <v>10000000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50</v>
      </c>
      <c r="D625" s="66">
        <v>42277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51</v>
      </c>
      <c r="D626" s="147">
        <v>0.12934999999999999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52</v>
      </c>
      <c r="D627" s="71"/>
      <c r="E627" s="114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5"/>
    </row>
    <row r="628" spans="1:30" ht="28.5" hidden="1" customHeight="1" x14ac:dyDescent="0.25">
      <c r="A628" s="48" t="s">
        <v>226</v>
      </c>
      <c r="B628" s="49" t="s">
        <v>227</v>
      </c>
      <c r="C628" s="50" t="s">
        <v>41</v>
      </c>
      <c r="D628" s="79" t="s">
        <v>228</v>
      </c>
      <c r="E628" s="108">
        <v>0</v>
      </c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43</v>
      </c>
      <c r="D629" s="80" t="s">
        <v>189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45</v>
      </c>
      <c r="D630" s="63" t="s">
        <v>46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47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49</v>
      </c>
      <c r="D632" s="65">
        <v>40000000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50</v>
      </c>
      <c r="D633" s="66">
        <v>42354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51</v>
      </c>
      <c r="D634" s="149">
        <v>0.13666666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52</v>
      </c>
      <c r="D635" s="71"/>
      <c r="E635" s="114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5"/>
    </row>
    <row r="636" spans="1:30" ht="28.5" hidden="1" customHeight="1" x14ac:dyDescent="0.25">
      <c r="A636" s="48" t="s">
        <v>229</v>
      </c>
      <c r="B636" s="49" t="s">
        <v>230</v>
      </c>
      <c r="C636" s="50" t="s">
        <v>41</v>
      </c>
      <c r="D636" s="79" t="s">
        <v>231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43</v>
      </c>
      <c r="D637" s="80" t="s">
        <v>189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45</v>
      </c>
      <c r="D638" s="63" t="s">
        <v>46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47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49</v>
      </c>
      <c r="D640" s="65">
        <v>40000000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50</v>
      </c>
      <c r="D641" s="66">
        <v>42487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51</v>
      </c>
      <c r="D642" s="149">
        <v>0.191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52</v>
      </c>
      <c r="D643" s="71"/>
      <c r="E643" s="114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5"/>
    </row>
    <row r="644" spans="1:30" ht="28.5" hidden="1" customHeight="1" x14ac:dyDescent="0.25">
      <c r="A644" s="48" t="s">
        <v>232</v>
      </c>
      <c r="B644" s="49" t="s">
        <v>233</v>
      </c>
      <c r="C644" s="50" t="s">
        <v>41</v>
      </c>
      <c r="D644" s="79" t="s">
        <v>234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43</v>
      </c>
      <c r="D645" s="80" t="s">
        <v>235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45</v>
      </c>
      <c r="D646" s="63" t="s">
        <v>46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47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49</v>
      </c>
      <c r="D648" s="65">
        <v>20000000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50</v>
      </c>
      <c r="D649" s="66">
        <v>42517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51</v>
      </c>
      <c r="D650" s="149">
        <v>0.221667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52</v>
      </c>
      <c r="D651" s="71"/>
      <c r="E651" s="114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5"/>
    </row>
    <row r="652" spans="1:30" ht="28.5" hidden="1" customHeight="1" x14ac:dyDescent="0.25">
      <c r="A652" s="48" t="s">
        <v>236</v>
      </c>
      <c r="B652" s="49" t="s">
        <v>237</v>
      </c>
      <c r="C652" s="50" t="s">
        <v>41</v>
      </c>
      <c r="D652" s="79" t="s">
        <v>238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43</v>
      </c>
      <c r="D653" s="80" t="s">
        <v>239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45</v>
      </c>
      <c r="D654" s="63" t="s">
        <v>46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47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49</v>
      </c>
      <c r="D656" s="65">
        <v>35000000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50</v>
      </c>
      <c r="D657" s="66">
        <v>42663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51</v>
      </c>
      <c r="D658" s="149">
        <v>0.1352959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52</v>
      </c>
      <c r="D659" s="71"/>
      <c r="E659" s="114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5"/>
    </row>
    <row r="660" spans="1:30" ht="28.5" hidden="1" customHeight="1" x14ac:dyDescent="0.25">
      <c r="A660" s="48" t="s">
        <v>240</v>
      </c>
      <c r="B660" s="49" t="s">
        <v>241</v>
      </c>
      <c r="C660" s="50" t="s">
        <v>41</v>
      </c>
      <c r="D660" s="79" t="s">
        <v>242</v>
      </c>
      <c r="E660" s="10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43</v>
      </c>
      <c r="D661" s="80" t="s">
        <v>235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45</v>
      </c>
      <c r="D662" s="63" t="s">
        <v>46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47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49</v>
      </c>
      <c r="D664" s="65">
        <v>41700000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50</v>
      </c>
      <c r="D665" s="66">
        <v>42679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51</v>
      </c>
      <c r="D666" s="149">
        <v>0.17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52</v>
      </c>
      <c r="D667" s="71"/>
      <c r="E667" s="114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5"/>
    </row>
    <row r="668" spans="1:30" ht="28.5" hidden="1" customHeight="1" x14ac:dyDescent="0.25">
      <c r="A668" s="48" t="s">
        <v>243</v>
      </c>
      <c r="B668" s="49" t="s">
        <v>244</v>
      </c>
      <c r="C668" s="50" t="s">
        <v>41</v>
      </c>
      <c r="D668" s="79" t="s">
        <v>245</v>
      </c>
      <c r="E668" s="10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43</v>
      </c>
      <c r="D669" s="80" t="s">
        <v>235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45</v>
      </c>
      <c r="D670" s="63" t="s">
        <v>46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47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49</v>
      </c>
      <c r="D672" s="65">
        <v>40000000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50</v>
      </c>
      <c r="D673" s="66">
        <v>42718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51</v>
      </c>
      <c r="D674" s="149">
        <v>0.13885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52</v>
      </c>
      <c r="D675" s="71"/>
      <c r="E675" s="114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5"/>
    </row>
    <row r="676" spans="1:30" ht="28.5" hidden="1" customHeight="1" x14ac:dyDescent="0.25">
      <c r="A676" s="48" t="s">
        <v>246</v>
      </c>
      <c r="B676" s="49" t="s">
        <v>247</v>
      </c>
      <c r="C676" s="50" t="s">
        <v>41</v>
      </c>
      <c r="D676" s="79" t="s">
        <v>248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43</v>
      </c>
      <c r="D677" s="80" t="s">
        <v>249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45</v>
      </c>
      <c r="D678" s="63" t="s">
        <v>46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47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49</v>
      </c>
      <c r="D680" s="65">
        <v>15000000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50</v>
      </c>
      <c r="D681" s="66">
        <v>42851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51</v>
      </c>
      <c r="D682" s="149">
        <v>0.1332111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52</v>
      </c>
      <c r="D683" s="71"/>
      <c r="E683" s="114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5"/>
    </row>
    <row r="684" spans="1:30" ht="28.5" hidden="1" customHeight="1" x14ac:dyDescent="0.25">
      <c r="A684" s="48" t="s">
        <v>250</v>
      </c>
      <c r="B684" s="49" t="s">
        <v>251</v>
      </c>
      <c r="C684" s="50" t="s">
        <v>41</v>
      </c>
      <c r="D684" s="79" t="s">
        <v>252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43</v>
      </c>
      <c r="D685" s="80" t="s">
        <v>235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45</v>
      </c>
      <c r="D686" s="63" t="s">
        <v>46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47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49</v>
      </c>
      <c r="D688" s="65">
        <v>41700000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50</v>
      </c>
      <c r="D689" s="66">
        <v>42923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51</v>
      </c>
      <c r="D690" s="149">
        <v>0.155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52</v>
      </c>
      <c r="D691" s="71"/>
      <c r="E691" s="114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5"/>
    </row>
    <row r="692" spans="1:30" ht="28.5" hidden="1" customHeight="1" x14ac:dyDescent="0.25">
      <c r="A692" s="48" t="s">
        <v>253</v>
      </c>
      <c r="B692" s="49" t="s">
        <v>254</v>
      </c>
      <c r="C692" s="50" t="s">
        <v>41</v>
      </c>
      <c r="D692" s="79" t="s">
        <v>255</v>
      </c>
      <c r="E692" s="108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09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43</v>
      </c>
      <c r="D693" s="80" t="s">
        <v>235</v>
      </c>
      <c r="E693" s="11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11"/>
    </row>
    <row r="694" spans="1:30" ht="14.25" hidden="1" customHeight="1" x14ac:dyDescent="0.25">
      <c r="A694" s="55"/>
      <c r="B694" s="56"/>
      <c r="C694" s="62" t="s">
        <v>45</v>
      </c>
      <c r="D694" s="63" t="s">
        <v>46</v>
      </c>
      <c r="E694" s="11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11"/>
    </row>
    <row r="695" spans="1:30" ht="14.25" hidden="1" customHeight="1" x14ac:dyDescent="0.25">
      <c r="A695" s="55"/>
      <c r="B695" s="56"/>
      <c r="C695" s="57" t="s">
        <v>47</v>
      </c>
      <c r="D695" s="144"/>
      <c r="E695" s="11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11"/>
    </row>
    <row r="696" spans="1:30" ht="14.25" hidden="1" customHeight="1" x14ac:dyDescent="0.25">
      <c r="A696" s="55"/>
      <c r="B696" s="56"/>
      <c r="C696" s="57" t="s">
        <v>49</v>
      </c>
      <c r="D696" s="65">
        <v>75000000</v>
      </c>
      <c r="E696" s="11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11"/>
    </row>
    <row r="697" spans="1:30" ht="14.25" hidden="1" customHeight="1" x14ac:dyDescent="0.25">
      <c r="A697" s="55"/>
      <c r="B697" s="56"/>
      <c r="C697" s="62" t="s">
        <v>50</v>
      </c>
      <c r="D697" s="66">
        <v>42976</v>
      </c>
      <c r="E697" s="11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11"/>
    </row>
    <row r="698" spans="1:30" ht="14.25" hidden="1" customHeight="1" x14ac:dyDescent="0.25">
      <c r="A698" s="55"/>
      <c r="B698" s="56"/>
      <c r="C698" s="57" t="s">
        <v>51</v>
      </c>
      <c r="D698" s="149">
        <v>0.1366783</v>
      </c>
      <c r="E698" s="11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11"/>
    </row>
    <row r="699" spans="1:30" ht="14.25" hidden="1" customHeight="1" x14ac:dyDescent="0.25">
      <c r="A699" s="68"/>
      <c r="B699" s="69"/>
      <c r="C699" s="70" t="s">
        <v>52</v>
      </c>
      <c r="D699" s="71"/>
      <c r="E699" s="114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15"/>
    </row>
    <row r="700" spans="1:30" ht="28.5" hidden="1" customHeight="1" x14ac:dyDescent="0.25">
      <c r="A700" s="48" t="s">
        <v>256</v>
      </c>
      <c r="B700" s="49" t="s">
        <v>257</v>
      </c>
      <c r="C700" s="50" t="s">
        <v>41</v>
      </c>
      <c r="D700" s="79" t="s">
        <v>258</v>
      </c>
      <c r="E700" s="108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09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43</v>
      </c>
      <c r="D701" s="80" t="s">
        <v>235</v>
      </c>
      <c r="E701" s="11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11"/>
    </row>
    <row r="702" spans="1:30" ht="14.25" hidden="1" customHeight="1" x14ac:dyDescent="0.25">
      <c r="A702" s="55"/>
      <c r="B702" s="56"/>
      <c r="C702" s="62" t="s">
        <v>45</v>
      </c>
      <c r="D702" s="63" t="s">
        <v>46</v>
      </c>
      <c r="E702" s="11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11"/>
    </row>
    <row r="703" spans="1:30" ht="14.25" hidden="1" customHeight="1" x14ac:dyDescent="0.25">
      <c r="A703" s="55"/>
      <c r="B703" s="56"/>
      <c r="C703" s="57" t="s">
        <v>47</v>
      </c>
      <c r="D703" s="144"/>
      <c r="E703" s="11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11"/>
    </row>
    <row r="704" spans="1:30" ht="14.25" hidden="1" customHeight="1" x14ac:dyDescent="0.25">
      <c r="A704" s="55"/>
      <c r="B704" s="56"/>
      <c r="C704" s="57" t="s">
        <v>49</v>
      </c>
      <c r="D704" s="65">
        <v>23704100</v>
      </c>
      <c r="E704" s="11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11"/>
    </row>
    <row r="705" spans="1:30" ht="14.25" hidden="1" customHeight="1" x14ac:dyDescent="0.25">
      <c r="A705" s="55"/>
      <c r="B705" s="56"/>
      <c r="C705" s="62" t="s">
        <v>50</v>
      </c>
      <c r="D705" s="66">
        <v>43083</v>
      </c>
      <c r="E705" s="11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11"/>
    </row>
    <row r="706" spans="1:30" ht="14.25" hidden="1" customHeight="1" x14ac:dyDescent="0.25">
      <c r="A706" s="55"/>
      <c r="B706" s="56"/>
      <c r="C706" s="57" t="s">
        <v>51</v>
      </c>
      <c r="D706" s="149">
        <v>0.12701299999999999</v>
      </c>
      <c r="E706" s="11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11"/>
    </row>
    <row r="707" spans="1:30" ht="14.25" hidden="1" customHeight="1" x14ac:dyDescent="0.25">
      <c r="A707" s="68"/>
      <c r="B707" s="69"/>
      <c r="C707" s="70" t="s">
        <v>52</v>
      </c>
      <c r="D707" s="71"/>
      <c r="E707" s="114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15"/>
    </row>
    <row r="708" spans="1:30" ht="28.5" hidden="1" customHeight="1" x14ac:dyDescent="0.25">
      <c r="A708" s="48" t="s">
        <v>259</v>
      </c>
      <c r="B708" s="49" t="s">
        <v>260</v>
      </c>
      <c r="C708" s="50" t="s">
        <v>41</v>
      </c>
      <c r="D708" s="79" t="s">
        <v>261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43</v>
      </c>
      <c r="D709" s="80" t="s">
        <v>235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45</v>
      </c>
      <c r="D710" s="63" t="s">
        <v>46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47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49</v>
      </c>
      <c r="D712" s="65">
        <v>21000000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50</v>
      </c>
      <c r="D713" s="116">
        <v>43214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51</v>
      </c>
      <c r="D714" s="149">
        <v>0.11269999999999999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52</v>
      </c>
      <c r="D715" s="71"/>
      <c r="E715" s="7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4"/>
    </row>
    <row r="716" spans="1:30" ht="28.5" hidden="1" customHeight="1" x14ac:dyDescent="0.25">
      <c r="A716" s="48" t="s">
        <v>262</v>
      </c>
      <c r="B716" s="49" t="s">
        <v>263</v>
      </c>
      <c r="C716" s="50" t="s">
        <v>41</v>
      </c>
      <c r="D716" s="79" t="s">
        <v>264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43</v>
      </c>
      <c r="D717" s="80" t="s">
        <v>249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45</v>
      </c>
      <c r="D718" s="63" t="s">
        <v>46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47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49</v>
      </c>
      <c r="D720" s="65">
        <v>48700000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50</v>
      </c>
      <c r="D721" s="66">
        <v>43285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51</v>
      </c>
      <c r="D722" s="149">
        <v>8.9499999999999996E-2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52</v>
      </c>
      <c r="D723" s="71"/>
      <c r="E723" s="7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4"/>
    </row>
    <row r="724" spans="1:30" ht="28.5" hidden="1" customHeight="1" x14ac:dyDescent="0.25">
      <c r="A724" s="48" t="s">
        <v>265</v>
      </c>
      <c r="B724" s="49" t="s">
        <v>266</v>
      </c>
      <c r="C724" s="50" t="s">
        <v>41</v>
      </c>
      <c r="D724" s="79" t="s">
        <v>267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43</v>
      </c>
      <c r="D725" s="80" t="s">
        <v>249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45</v>
      </c>
      <c r="D726" s="63" t="s">
        <v>46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47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49</v>
      </c>
      <c r="D728" s="65">
        <v>57000000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50</v>
      </c>
      <c r="D729" s="66">
        <v>43326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51</v>
      </c>
      <c r="D730" s="149">
        <v>8.9399999999999993E-2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52</v>
      </c>
      <c r="D731" s="71"/>
      <c r="E731" s="7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4"/>
    </row>
    <row r="732" spans="1:30" ht="28.5" hidden="1" customHeight="1" x14ac:dyDescent="0.25">
      <c r="A732" s="48" t="s">
        <v>268</v>
      </c>
      <c r="B732" s="49" t="s">
        <v>269</v>
      </c>
      <c r="C732" s="50" t="s">
        <v>41</v>
      </c>
      <c r="D732" s="79" t="s">
        <v>270</v>
      </c>
      <c r="E732" s="52">
        <v>0</v>
      </c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43</v>
      </c>
      <c r="D733" s="80" t="s">
        <v>271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45</v>
      </c>
      <c r="D734" s="63" t="s">
        <v>46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47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49</v>
      </c>
      <c r="D736" s="65">
        <v>33000000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50</v>
      </c>
      <c r="D737" s="66">
        <v>43362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51</v>
      </c>
      <c r="D738" s="150">
        <v>9.9156725000000001E-2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14.25" hidden="1" customHeight="1" x14ac:dyDescent="0.25">
      <c r="A739" s="68"/>
      <c r="B739" s="69"/>
      <c r="C739" s="70" t="s">
        <v>52</v>
      </c>
      <c r="D739" s="71"/>
      <c r="E739" s="7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4"/>
    </row>
    <row r="740" spans="1:30" ht="28.5" hidden="1" customHeight="1" x14ac:dyDescent="0.25">
      <c r="A740" s="48" t="s">
        <v>272</v>
      </c>
      <c r="B740" s="49" t="s">
        <v>273</v>
      </c>
      <c r="C740" s="50" t="s">
        <v>41</v>
      </c>
      <c r="D740" s="79" t="s">
        <v>274</v>
      </c>
      <c r="E740" s="52">
        <v>0</v>
      </c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43</v>
      </c>
      <c r="D741" s="80" t="s">
        <v>271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45</v>
      </c>
      <c r="D742" s="63" t="s">
        <v>46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47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49</v>
      </c>
      <c r="D744" s="65">
        <v>25000000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50</v>
      </c>
      <c r="D745" s="66">
        <v>43426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51</v>
      </c>
      <c r="D746" s="150">
        <v>9.2999999999999999E-2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14.25" hidden="1" customHeight="1" x14ac:dyDescent="0.25">
      <c r="A747" s="68"/>
      <c r="B747" s="69"/>
      <c r="C747" s="70" t="s">
        <v>52</v>
      </c>
      <c r="D747" s="71"/>
      <c r="E747" s="7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4"/>
    </row>
    <row r="748" spans="1:30" ht="28.5" hidden="1" customHeight="1" x14ac:dyDescent="0.25">
      <c r="A748" s="48" t="s">
        <v>275</v>
      </c>
      <c r="B748" s="49" t="s">
        <v>276</v>
      </c>
      <c r="C748" s="50" t="s">
        <v>41</v>
      </c>
      <c r="D748" s="79" t="s">
        <v>277</v>
      </c>
      <c r="E748" s="52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43</v>
      </c>
      <c r="D749" s="80" t="s">
        <v>271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45</v>
      </c>
      <c r="D750" s="63" t="s">
        <v>46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47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49</v>
      </c>
      <c r="D752" s="65">
        <v>237200000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50</v>
      </c>
      <c r="D753" s="66">
        <v>43785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51</v>
      </c>
      <c r="D754" s="150">
        <v>8.9573E-2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43.5" hidden="1" customHeight="1" x14ac:dyDescent="0.25">
      <c r="A755" s="68"/>
      <c r="B755" s="69"/>
      <c r="C755" s="70" t="s">
        <v>52</v>
      </c>
      <c r="D755" s="71" t="s">
        <v>278</v>
      </c>
      <c r="E755" s="7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4"/>
    </row>
    <row r="756" spans="1:30" ht="28.5" hidden="1" customHeight="1" x14ac:dyDescent="0.25">
      <c r="A756" s="48" t="s">
        <v>279</v>
      </c>
      <c r="B756" s="49" t="s">
        <v>280</v>
      </c>
      <c r="C756" s="50" t="s">
        <v>41</v>
      </c>
      <c r="D756" s="79" t="s">
        <v>281</v>
      </c>
      <c r="E756" s="52">
        <v>0</v>
      </c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55"/>
      <c r="B757" s="56"/>
      <c r="C757" s="57" t="s">
        <v>43</v>
      </c>
      <c r="D757" s="80" t="s">
        <v>271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hidden="1" customHeight="1" x14ac:dyDescent="0.25">
      <c r="A758" s="55"/>
      <c r="B758" s="56"/>
      <c r="C758" s="62" t="s">
        <v>45</v>
      </c>
      <c r="D758" s="63" t="s">
        <v>46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hidden="1" customHeight="1" x14ac:dyDescent="0.25">
      <c r="A759" s="55"/>
      <c r="B759" s="56"/>
      <c r="C759" s="57" t="s">
        <v>47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hidden="1" customHeight="1" x14ac:dyDescent="0.25">
      <c r="A760" s="55"/>
      <c r="B760" s="56"/>
      <c r="C760" s="57" t="s">
        <v>49</v>
      </c>
      <c r="D760" s="65">
        <v>227000000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hidden="1" customHeight="1" x14ac:dyDescent="0.25">
      <c r="A761" s="55"/>
      <c r="B761" s="56"/>
      <c r="C761" s="62" t="s">
        <v>50</v>
      </c>
      <c r="D761" s="66">
        <v>44177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hidden="1" customHeight="1" x14ac:dyDescent="0.25">
      <c r="A762" s="55"/>
      <c r="B762" s="56"/>
      <c r="C762" s="57" t="s">
        <v>51</v>
      </c>
      <c r="D762" s="150">
        <v>9.5000000000000001E-2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hidden="1" customHeight="1" x14ac:dyDescent="0.25">
      <c r="A763" s="68"/>
      <c r="B763" s="69"/>
      <c r="C763" s="70" t="s">
        <v>52</v>
      </c>
      <c r="D763" s="71"/>
      <c r="E763" s="7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4"/>
    </row>
    <row r="764" spans="1:30" ht="41.25" hidden="1" customHeight="1" x14ac:dyDescent="0.25">
      <c r="A764" s="48" t="s">
        <v>282</v>
      </c>
      <c r="B764" s="49" t="s">
        <v>283</v>
      </c>
      <c r="C764" s="50" t="s">
        <v>41</v>
      </c>
      <c r="D764" s="151" t="s">
        <v>284</v>
      </c>
      <c r="E764" s="52">
        <v>0</v>
      </c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55"/>
      <c r="B765" s="56"/>
      <c r="C765" s="57" t="s">
        <v>43</v>
      </c>
      <c r="D765" s="80" t="s">
        <v>271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hidden="1" customHeight="1" x14ac:dyDescent="0.25">
      <c r="A766" s="55"/>
      <c r="B766" s="56"/>
      <c r="C766" s="62" t="s">
        <v>45</v>
      </c>
      <c r="D766" s="63" t="s">
        <v>46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hidden="1" customHeight="1" x14ac:dyDescent="0.25">
      <c r="A767" s="55"/>
      <c r="B767" s="56"/>
      <c r="C767" s="57" t="s">
        <v>47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hidden="1" customHeight="1" x14ac:dyDescent="0.25">
      <c r="A768" s="55"/>
      <c r="B768" s="56"/>
      <c r="C768" s="57" t="s">
        <v>49</v>
      </c>
      <c r="D768" s="65">
        <v>35000000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hidden="1" customHeight="1" x14ac:dyDescent="0.25">
      <c r="A769" s="55"/>
      <c r="B769" s="56"/>
      <c r="C769" s="62" t="s">
        <v>50</v>
      </c>
      <c r="D769" s="66">
        <v>44176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hidden="1" customHeight="1" x14ac:dyDescent="0.25">
      <c r="A770" s="55"/>
      <c r="B770" s="56"/>
      <c r="C770" s="57" t="s">
        <v>51</v>
      </c>
      <c r="D770" s="150">
        <v>8.6400000000000005E-2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hidden="1" customHeight="1" x14ac:dyDescent="0.25">
      <c r="A771" s="68"/>
      <c r="B771" s="69"/>
      <c r="C771" s="70" t="s">
        <v>52</v>
      </c>
      <c r="D771" s="71"/>
      <c r="E771" s="7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4"/>
    </row>
    <row r="772" spans="1:30" ht="41.25" hidden="1" customHeight="1" x14ac:dyDescent="0.25">
      <c r="A772" s="48" t="s">
        <v>285</v>
      </c>
      <c r="B772" s="49" t="s">
        <v>286</v>
      </c>
      <c r="C772" s="50" t="s">
        <v>41</v>
      </c>
      <c r="D772" s="151" t="s">
        <v>287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55"/>
      <c r="B773" s="56"/>
      <c r="C773" s="57" t="s">
        <v>43</v>
      </c>
      <c r="D773" s="80" t="s">
        <v>271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hidden="1" customHeight="1" x14ac:dyDescent="0.25">
      <c r="A774" s="55"/>
      <c r="B774" s="56"/>
      <c r="C774" s="62" t="s">
        <v>45</v>
      </c>
      <c r="D774" s="63" t="s">
        <v>46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hidden="1" customHeight="1" x14ac:dyDescent="0.25">
      <c r="A775" s="55"/>
      <c r="B775" s="56"/>
      <c r="C775" s="57" t="s">
        <v>47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hidden="1" customHeight="1" x14ac:dyDescent="0.25">
      <c r="A776" s="55"/>
      <c r="B776" s="56"/>
      <c r="C776" s="57" t="s">
        <v>49</v>
      </c>
      <c r="D776" s="65">
        <v>227000000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hidden="1" customHeight="1" x14ac:dyDescent="0.25">
      <c r="A777" s="55"/>
      <c r="B777" s="56"/>
      <c r="C777" s="62" t="s">
        <v>50</v>
      </c>
      <c r="D777" s="66">
        <v>44539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hidden="1" customHeight="1" x14ac:dyDescent="0.25">
      <c r="A778" s="55"/>
      <c r="B778" s="56"/>
      <c r="C778" s="57" t="s">
        <v>51</v>
      </c>
      <c r="D778" s="150">
        <v>8.5500000000000007E-2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hidden="1" customHeight="1" x14ac:dyDescent="0.25">
      <c r="A779" s="68"/>
      <c r="B779" s="69"/>
      <c r="C779" s="70" t="s">
        <v>52</v>
      </c>
      <c r="D779" s="71"/>
      <c r="E779" s="7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74"/>
    </row>
    <row r="780" spans="1:30" ht="41.25" hidden="1" customHeight="1" x14ac:dyDescent="0.25">
      <c r="A780" s="48" t="s">
        <v>288</v>
      </c>
      <c r="B780" s="49" t="s">
        <v>289</v>
      </c>
      <c r="C780" s="50" t="s">
        <v>41</v>
      </c>
      <c r="D780" s="151" t="s">
        <v>290</v>
      </c>
      <c r="E780" s="52">
        <v>0</v>
      </c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54">
        <f>E780+F780+H780+J780+L780+N780+P780+R780+T780+V780+X780+Z780+AB780-G780-I780-K780-M780-O780-Q780-S780-U780-W780-Y780-AA780-AC780</f>
        <v>0</v>
      </c>
    </row>
    <row r="781" spans="1:30" ht="25.5" hidden="1" customHeight="1" x14ac:dyDescent="0.25">
      <c r="A781" s="55"/>
      <c r="B781" s="56"/>
      <c r="C781" s="57" t="s">
        <v>43</v>
      </c>
      <c r="D781" s="80" t="s">
        <v>271</v>
      </c>
      <c r="E781" s="5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61"/>
    </row>
    <row r="782" spans="1:30" ht="14.25" hidden="1" customHeight="1" x14ac:dyDescent="0.25">
      <c r="A782" s="55"/>
      <c r="B782" s="56"/>
      <c r="C782" s="62" t="s">
        <v>45</v>
      </c>
      <c r="D782" s="63" t="s">
        <v>46</v>
      </c>
      <c r="E782" s="5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61"/>
    </row>
    <row r="783" spans="1:30" ht="14.25" hidden="1" customHeight="1" x14ac:dyDescent="0.25">
      <c r="A783" s="55"/>
      <c r="B783" s="56"/>
      <c r="C783" s="57" t="s">
        <v>47</v>
      </c>
      <c r="D783" s="144"/>
      <c r="E783" s="5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61"/>
    </row>
    <row r="784" spans="1:30" ht="14.25" hidden="1" customHeight="1" x14ac:dyDescent="0.25">
      <c r="A784" s="55"/>
      <c r="B784" s="56"/>
      <c r="C784" s="57" t="s">
        <v>49</v>
      </c>
      <c r="D784" s="65">
        <v>20000000</v>
      </c>
      <c r="E784" s="5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61"/>
    </row>
    <row r="785" spans="1:30" ht="14.25" hidden="1" customHeight="1" x14ac:dyDescent="0.25">
      <c r="A785" s="55"/>
      <c r="B785" s="56"/>
      <c r="C785" s="62" t="s">
        <v>50</v>
      </c>
      <c r="D785" s="66">
        <v>44404</v>
      </c>
      <c r="E785" s="5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61"/>
    </row>
    <row r="786" spans="1:30" ht="14.25" hidden="1" customHeight="1" x14ac:dyDescent="0.25">
      <c r="A786" s="55"/>
      <c r="B786" s="56"/>
      <c r="C786" s="57" t="s">
        <v>51</v>
      </c>
      <c r="D786" s="150">
        <v>7.4021000000000003E-2</v>
      </c>
      <c r="E786" s="5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61"/>
    </row>
    <row r="787" spans="1:30" ht="14.25" hidden="1" customHeight="1" x14ac:dyDescent="0.25">
      <c r="A787" s="68"/>
      <c r="B787" s="69"/>
      <c r="C787" s="70" t="s">
        <v>52</v>
      </c>
      <c r="D787" s="71"/>
      <c r="E787" s="7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74"/>
    </row>
    <row r="788" spans="1:30" ht="41.25" customHeight="1" x14ac:dyDescent="0.2">
      <c r="A788" s="48" t="s">
        <v>291</v>
      </c>
      <c r="B788" s="152" t="s">
        <v>292</v>
      </c>
      <c r="C788" s="50" t="s">
        <v>41</v>
      </c>
      <c r="D788" s="151" t="s">
        <v>293</v>
      </c>
      <c r="E788" s="52">
        <v>82828900</v>
      </c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>
        <v>82828900</v>
      </c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54">
        <f>E788+F788+H788+J788+L788+N788+P788+R788+T788+V788+X788+Z788+AB788-G788-I788-K788-M788-O788-Q788-S788-U788-W788-Y788-AA788-AC788</f>
        <v>0</v>
      </c>
    </row>
    <row r="789" spans="1:30" ht="18.75" customHeight="1" x14ac:dyDescent="0.2">
      <c r="A789" s="55"/>
      <c r="B789" s="153"/>
      <c r="C789" s="57" t="s">
        <v>43</v>
      </c>
      <c r="D789" s="80" t="s">
        <v>235</v>
      </c>
      <c r="E789" s="5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61"/>
    </row>
    <row r="790" spans="1:30" ht="14.25" customHeight="1" x14ac:dyDescent="0.2">
      <c r="A790" s="55"/>
      <c r="B790" s="153"/>
      <c r="C790" s="62" t="s">
        <v>45</v>
      </c>
      <c r="D790" s="63" t="s">
        <v>46</v>
      </c>
      <c r="E790" s="5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61"/>
    </row>
    <row r="791" spans="1:30" ht="14.25" customHeight="1" x14ac:dyDescent="0.2">
      <c r="A791" s="55"/>
      <c r="B791" s="153"/>
      <c r="C791" s="57" t="s">
        <v>47</v>
      </c>
      <c r="D791" s="144"/>
      <c r="E791" s="5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61"/>
    </row>
    <row r="792" spans="1:30" ht="14.25" customHeight="1" x14ac:dyDescent="0.2">
      <c r="A792" s="55"/>
      <c r="B792" s="153"/>
      <c r="C792" s="57" t="s">
        <v>49</v>
      </c>
      <c r="D792" s="65">
        <v>172000000</v>
      </c>
      <c r="E792" s="5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61"/>
    </row>
    <row r="793" spans="1:30" ht="14.25" customHeight="1" x14ac:dyDescent="0.2">
      <c r="A793" s="55"/>
      <c r="B793" s="153"/>
      <c r="C793" s="62" t="s">
        <v>50</v>
      </c>
      <c r="D793" s="66">
        <v>44900</v>
      </c>
      <c r="E793" s="5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61"/>
    </row>
    <row r="794" spans="1:30" ht="14.25" customHeight="1" x14ac:dyDescent="0.2">
      <c r="A794" s="55"/>
      <c r="B794" s="153"/>
      <c r="C794" s="57" t="s">
        <v>51</v>
      </c>
      <c r="D794" s="150">
        <v>8.0579999999999999E-2</v>
      </c>
      <c r="E794" s="5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61"/>
    </row>
    <row r="795" spans="1:30" ht="14.25" customHeight="1" thickBot="1" x14ac:dyDescent="0.25">
      <c r="A795" s="68"/>
      <c r="B795" s="154"/>
      <c r="C795" s="70" t="s">
        <v>52</v>
      </c>
      <c r="D795" s="71"/>
      <c r="E795" s="7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74"/>
    </row>
    <row r="796" spans="1:30" s="96" customFormat="1" ht="14.25" x14ac:dyDescent="0.2">
      <c r="A796" s="90"/>
      <c r="B796" s="90"/>
      <c r="C796" s="155" t="s">
        <v>294</v>
      </c>
      <c r="D796" s="156"/>
      <c r="E796" s="94">
        <f>SUM(E596:E795)</f>
        <v>82828900</v>
      </c>
      <c r="F796" s="94">
        <f>SUM(F524:F795)</f>
        <v>0</v>
      </c>
      <c r="G796" s="94">
        <f t="shared" ref="G796:AC796" si="2">SUM(G596:G795)</f>
        <v>0</v>
      </c>
      <c r="H796" s="94">
        <f t="shared" si="2"/>
        <v>0</v>
      </c>
      <c r="I796" s="94">
        <f t="shared" si="2"/>
        <v>0</v>
      </c>
      <c r="J796" s="94">
        <f t="shared" si="2"/>
        <v>0</v>
      </c>
      <c r="K796" s="94">
        <f t="shared" si="2"/>
        <v>0</v>
      </c>
      <c r="L796" s="94">
        <f t="shared" si="2"/>
        <v>0</v>
      </c>
      <c r="M796" s="94">
        <f t="shared" si="2"/>
        <v>0</v>
      </c>
      <c r="N796" s="94">
        <f t="shared" si="2"/>
        <v>0</v>
      </c>
      <c r="O796" s="94">
        <f t="shared" si="2"/>
        <v>0</v>
      </c>
      <c r="P796" s="94">
        <f t="shared" si="2"/>
        <v>0</v>
      </c>
      <c r="Q796" s="94">
        <f t="shared" si="2"/>
        <v>82828900</v>
      </c>
      <c r="R796" s="94">
        <f t="shared" si="2"/>
        <v>0</v>
      </c>
      <c r="S796" s="94">
        <f t="shared" si="2"/>
        <v>0</v>
      </c>
      <c r="T796" s="94">
        <f t="shared" si="2"/>
        <v>0</v>
      </c>
      <c r="U796" s="94">
        <f t="shared" si="2"/>
        <v>0</v>
      </c>
      <c r="V796" s="94">
        <f t="shared" si="2"/>
        <v>0</v>
      </c>
      <c r="W796" s="94">
        <f t="shared" si="2"/>
        <v>0</v>
      </c>
      <c r="X796" s="94">
        <f t="shared" si="2"/>
        <v>0</v>
      </c>
      <c r="Y796" s="94">
        <f t="shared" si="2"/>
        <v>0</v>
      </c>
      <c r="Z796" s="94">
        <f t="shared" si="2"/>
        <v>0</v>
      </c>
      <c r="AA796" s="94">
        <f t="shared" si="2"/>
        <v>0</v>
      </c>
      <c r="AB796" s="94">
        <f t="shared" si="2"/>
        <v>0</v>
      </c>
      <c r="AC796" s="94">
        <f t="shared" si="2"/>
        <v>0</v>
      </c>
      <c r="AD796" s="94">
        <f>SUM(AD708:AD795)</f>
        <v>0</v>
      </c>
    </row>
    <row r="797" spans="1:30" ht="10.5" customHeight="1" thickBot="1" x14ac:dyDescent="0.25">
      <c r="A797" s="157"/>
      <c r="B797" s="157"/>
      <c r="C797" s="158"/>
      <c r="D797" s="159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</row>
    <row r="798" spans="1:30" s="166" customFormat="1" ht="15" x14ac:dyDescent="0.2">
      <c r="A798" s="161"/>
      <c r="B798" s="162"/>
      <c r="C798" s="163" t="s">
        <v>295</v>
      </c>
      <c r="D798" s="164"/>
      <c r="E798" s="165">
        <f t="shared" ref="E798:AD798" si="3">SUM(E796,E521,E66)</f>
        <v>236162950</v>
      </c>
      <c r="F798" s="165">
        <f t="shared" si="3"/>
        <v>0</v>
      </c>
      <c r="G798" s="165">
        <f t="shared" si="3"/>
        <v>0</v>
      </c>
      <c r="H798" s="165">
        <f t="shared" si="3"/>
        <v>0</v>
      </c>
      <c r="I798" s="165">
        <f t="shared" si="3"/>
        <v>0</v>
      </c>
      <c r="J798" s="165">
        <f t="shared" si="3"/>
        <v>15000000</v>
      </c>
      <c r="K798" s="165">
        <f t="shared" si="3"/>
        <v>0</v>
      </c>
      <c r="L798" s="165">
        <f t="shared" si="3"/>
        <v>0</v>
      </c>
      <c r="M798" s="165">
        <f t="shared" si="3"/>
        <v>0</v>
      </c>
      <c r="N798" s="165">
        <f t="shared" si="3"/>
        <v>20000000</v>
      </c>
      <c r="O798" s="165">
        <f t="shared" si="3"/>
        <v>0</v>
      </c>
      <c r="P798" s="165">
        <f t="shared" si="3"/>
        <v>82828900</v>
      </c>
      <c r="Q798" s="165">
        <f t="shared" si="3"/>
        <v>117828900</v>
      </c>
      <c r="R798" s="165">
        <f t="shared" si="3"/>
        <v>0</v>
      </c>
      <c r="S798" s="165">
        <f t="shared" si="3"/>
        <v>0</v>
      </c>
      <c r="T798" s="165">
        <f t="shared" si="3"/>
        <v>0</v>
      </c>
      <c r="U798" s="165">
        <f t="shared" si="3"/>
        <v>0</v>
      </c>
      <c r="V798" s="165">
        <f t="shared" si="3"/>
        <v>0</v>
      </c>
      <c r="W798" s="165">
        <f t="shared" si="3"/>
        <v>0</v>
      </c>
      <c r="X798" s="165">
        <f t="shared" si="3"/>
        <v>0</v>
      </c>
      <c r="Y798" s="165">
        <f t="shared" si="3"/>
        <v>0</v>
      </c>
      <c r="Z798" s="165">
        <f t="shared" si="3"/>
        <v>0</v>
      </c>
      <c r="AA798" s="165">
        <f t="shared" si="3"/>
        <v>0</v>
      </c>
      <c r="AB798" s="165">
        <f t="shared" si="3"/>
        <v>0</v>
      </c>
      <c r="AC798" s="165">
        <f t="shared" si="3"/>
        <v>0</v>
      </c>
      <c r="AD798" s="165">
        <f t="shared" si="3"/>
        <v>236162950</v>
      </c>
    </row>
    <row r="799" spans="1:30" ht="3" customHeight="1" thickBot="1" x14ac:dyDescent="0.25">
      <c r="A799" s="167"/>
      <c r="B799" s="168"/>
      <c r="C799" s="169"/>
      <c r="D799" s="170"/>
      <c r="E799" s="171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2"/>
    </row>
    <row r="802" spans="4:15" ht="15" x14ac:dyDescent="0.2">
      <c r="D802" s="173" t="s">
        <v>296</v>
      </c>
      <c r="M802" s="174"/>
      <c r="N802" s="174"/>
      <c r="O802" s="5" t="s">
        <v>297</v>
      </c>
    </row>
    <row r="803" spans="4:15" ht="15" x14ac:dyDescent="0.2">
      <c r="D803" s="173"/>
      <c r="O803" s="5"/>
    </row>
    <row r="804" spans="4:15" ht="15" x14ac:dyDescent="0.2">
      <c r="D804" s="175" t="s">
        <v>298</v>
      </c>
      <c r="M804" s="174"/>
      <c r="N804" s="174"/>
      <c r="O804" s="5" t="s">
        <v>299</v>
      </c>
    </row>
  </sheetData>
  <mergeCells count="2094">
    <mergeCell ref="C796:D796"/>
    <mergeCell ref="C798:D798"/>
    <mergeCell ref="AD788:AD795"/>
    <mergeCell ref="X788:X795"/>
    <mergeCell ref="Y788:Y795"/>
    <mergeCell ref="Z788:Z795"/>
    <mergeCell ref="AA788:AA795"/>
    <mergeCell ref="AB788:AB795"/>
    <mergeCell ref="AC788:AC795"/>
    <mergeCell ref="R788:R795"/>
    <mergeCell ref="S788:S795"/>
    <mergeCell ref="T788:T795"/>
    <mergeCell ref="U788:U795"/>
    <mergeCell ref="V788:V795"/>
    <mergeCell ref="W788:W795"/>
    <mergeCell ref="L788:L795"/>
    <mergeCell ref="M788:M795"/>
    <mergeCell ref="N788:N795"/>
    <mergeCell ref="O788:O795"/>
    <mergeCell ref="P788:P795"/>
    <mergeCell ref="Q788:Q795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D724:AD731"/>
    <mergeCell ref="X724:X731"/>
    <mergeCell ref="Y724:Y731"/>
    <mergeCell ref="Z724:Z731"/>
    <mergeCell ref="AA724:AA731"/>
    <mergeCell ref="AB724:AB731"/>
    <mergeCell ref="AC724:AC731"/>
    <mergeCell ref="R724:R731"/>
    <mergeCell ref="S724:S731"/>
    <mergeCell ref="T724:T731"/>
    <mergeCell ref="U724:U731"/>
    <mergeCell ref="V724:V731"/>
    <mergeCell ref="W724:W731"/>
    <mergeCell ref="L724:L731"/>
    <mergeCell ref="M724:M731"/>
    <mergeCell ref="N724:N731"/>
    <mergeCell ref="O724:O731"/>
    <mergeCell ref="P724:P731"/>
    <mergeCell ref="Q724:Q731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G325:G332"/>
    <mergeCell ref="H325:H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2022-09-20T11:35:41Z</dcterms:created>
  <dcterms:modified xsi:type="dcterms:W3CDTF">2022-09-20T11:37:09Z</dcterms:modified>
</cp:coreProperties>
</file>