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ГОДОВЫЕ ОТЧЕТЫ\Годовой за 2024\100 формы\"/>
    </mc:Choice>
  </mc:AlternateContent>
  <xr:revisionPtr revIDLastSave="0" documentId="8_{361396E9-D06B-4BE3-B7C6-C0D3420F0BA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РАФАРЕТ" sheetId="1" r:id="rId1"/>
  </sheets>
  <definedNames>
    <definedName name="_xlnm.Print_Area" localSheetId="0">ТРАФАРЕТ!$B$2:$L$29</definedName>
  </definedNames>
  <calcPr calcId="191029"/>
</workbook>
</file>

<file path=xl/calcChain.xml><?xml version="1.0" encoding="utf-8"?>
<calcChain xmlns="http://schemas.openxmlformats.org/spreadsheetml/2006/main">
  <c r="G15" i="1" l="1"/>
  <c r="M24" i="1"/>
  <c r="M20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<sst xmlns="http://schemas.openxmlformats.org/spreadsheetml/2006/main" count="93" uniqueCount="61">
  <si>
    <t>Код формы по ОКУД</t>
  </si>
  <si>
    <t>0503171</t>
  </si>
  <si>
    <t>492</t>
  </si>
  <si>
    <t>5320008985</t>
  </si>
  <si>
    <t>Сведения о финансовых вложениях получателя бюджетных средств,</t>
  </si>
  <si>
    <t>500</t>
  </si>
  <si>
    <t>администратора источников финансирования дефицита бюджета</t>
  </si>
  <si>
    <t>01.01.2025</t>
  </si>
  <si>
    <t>Номер  (код) счета бюджетного учета</t>
  </si>
  <si>
    <t>Сумма, руб</t>
  </si>
  <si>
    <t>Вид финансового вложения</t>
  </si>
  <si>
    <t>Код финансового вложения</t>
  </si>
  <si>
    <t>Эмитент</t>
  </si>
  <si>
    <t>код по ИНН&lt;*&gt;/ ОКСМ&lt;**&gt;</t>
  </si>
  <si>
    <t>наименование</t>
  </si>
  <si>
    <t>1. Расходы</t>
  </si>
  <si>
    <t>F1_0503171</t>
  </si>
  <si>
    <t>0113</t>
  </si>
  <si>
    <t>0000000000</t>
  </si>
  <si>
    <t>452</t>
  </si>
  <si>
    <t>120431000</t>
  </si>
  <si>
    <t>Акции</t>
  </si>
  <si>
    <t>04</t>
  </si>
  <si>
    <t>5321029402</t>
  </si>
  <si>
    <t>ПАО УКБ "Новобанк"</t>
  </si>
  <si>
    <t>825</t>
  </si>
  <si>
    <t>120432000</t>
  </si>
  <si>
    <t>Уставной фонд государственных (муниципальных) предприятий</t>
  </si>
  <si>
    <t>05</t>
  </si>
  <si>
    <t>0502</t>
  </si>
  <si>
    <t>5320024546</t>
  </si>
  <si>
    <t>МУП "Водоканал"</t>
  </si>
  <si>
    <t>0000</t>
  </si>
  <si>
    <t>000</t>
  </si>
  <si>
    <t>120433000</t>
  </si>
  <si>
    <t>0703</t>
  </si>
  <si>
    <t>611</t>
  </si>
  <si>
    <t>Участие в государственных (муниципальных) учреждениях</t>
  </si>
  <si>
    <t>06</t>
  </si>
  <si>
    <t>0707</t>
  </si>
  <si>
    <t>0801</t>
  </si>
  <si>
    <t>621</t>
  </si>
  <si>
    <t>0501</t>
  </si>
  <si>
    <t>120434000</t>
  </si>
  <si>
    <t>Иные формы участия в капитале</t>
  </si>
  <si>
    <t>07</t>
  </si>
  <si>
    <t>5300009966</t>
  </si>
  <si>
    <t>ООО "Жилищник"</t>
  </si>
  <si>
    <t>0505</t>
  </si>
  <si>
    <t>5300001540</t>
  </si>
  <si>
    <t>ООО "МПГ"</t>
  </si>
  <si>
    <t>Итого по счету</t>
  </si>
  <si>
    <t>120430000</t>
  </si>
  <si>
    <t>*****************120430000</t>
  </si>
  <si>
    <t>**</t>
  </si>
  <si>
    <t>121533000</t>
  </si>
  <si>
    <t>121530000</t>
  </si>
  <si>
    <t>*****************121530000</t>
  </si>
  <si>
    <t>2. Источники финансирования</t>
  </si>
  <si>
    <t>F2_0503171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</si>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</sst>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0" x14ac:knownFonts="1">
    <font>
      <sz val="10"/>
      <color rgb="FF000000"/>
      <name val="Arial Cyr"/>
    </font>
    <font>
      <sz val="8"/>
      <color rgb="FF000000"/>
      <name val="Arial"/>
    </font>
    <font>
      <b/>
      <sz val="10"/>
      <color rgb="FF000000"/>
      <name val="Arial"/>
    </font>
    <font>
      <i/>
      <sz val="8"/>
      <color rgb="FF000000"/>
      <name val="Arial"/>
    </font>
    <font>
      <i/>
      <sz val="11"/>
      <color rgb="FF000000"/>
      <name val="Calibri"/>
    </font>
    <font>
      <b/>
      <sz val="8"/>
      <color rgb="FF000000"/>
      <name val="Arial"/>
    </font>
    <font>
      <sz val="9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lightGray">
        <bgColor rgb="FFFFFFFF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2" xfId="0" applyFont="1" applyBorder="1" applyAlignment="1">
      <alignment horizontal="right"/>
    </xf>
    <xf numFmtId="49" fontId="1" fillId="0" borderId="4" xfId="0" applyNumberFormat="1" applyFont="1" applyBorder="1"/>
    <xf numFmtId="49" fontId="1" fillId="0" borderId="0" xfId="0" applyNumberFormat="1" applyFont="1"/>
    <xf numFmtId="49" fontId="0" fillId="0" borderId="0" xfId="0" applyNumberFormat="1"/>
    <xf numFmtId="0" fontId="1" fillId="0" borderId="0" xfId="0" applyFont="1" applyAlignment="1">
      <alignment horizontal="right"/>
    </xf>
    <xf numFmtId="49" fontId="1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2" xfId="0" applyBorder="1"/>
    <xf numFmtId="0" fontId="1" fillId="2" borderId="0" xfId="0" applyFont="1" applyFill="1"/>
    <xf numFmtId="49" fontId="1" fillId="2" borderId="0" xfId="0" applyNumberFormat="1" applyFont="1" applyFill="1"/>
    <xf numFmtId="0" fontId="2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left"/>
    </xf>
    <xf numFmtId="49" fontId="3" fillId="0" borderId="17" xfId="0" applyNumberFormat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164" fontId="1" fillId="0" borderId="19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19" xfId="0" applyFont="1" applyFill="1" applyBorder="1"/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49" fontId="1" fillId="0" borderId="23" xfId="0" applyNumberFormat="1" applyFont="1" applyFill="1" applyBorder="1" applyAlignment="1" applyProtection="1">
      <alignment horizontal="center" wrapText="1"/>
      <protection locked="0"/>
    </xf>
    <xf numFmtId="49" fontId="1" fillId="0" borderId="24" xfId="0" applyNumberFormat="1" applyFont="1" applyFill="1" applyBorder="1" applyAlignment="1" applyProtection="1">
      <alignment horizontal="center" wrapText="1"/>
      <protection locked="0"/>
    </xf>
    <xf numFmtId="49" fontId="1" fillId="0" borderId="24" xfId="0" applyNumberFormat="1" applyFont="1" applyFill="1" applyBorder="1" applyAlignment="1" applyProtection="1">
      <alignment horizontal="center" wrapText="1"/>
      <protection locked="0"/>
    </xf>
    <xf numFmtId="49" fontId="1" fillId="0" borderId="25" xfId="0" applyNumberFormat="1" applyFont="1" applyFill="1" applyBorder="1" applyAlignment="1" applyProtection="1">
      <alignment horizontal="center" wrapText="1"/>
      <protection locked="0"/>
    </xf>
    <xf numFmtId="49" fontId="1" fillId="0" borderId="27" xfId="0" applyNumberFormat="1" applyFont="1" applyFill="1" applyBorder="1" applyAlignment="1" applyProtection="1">
      <alignment horizontal="center" wrapText="1"/>
      <protection locked="0"/>
    </xf>
    <xf numFmtId="49" fontId="1" fillId="0" borderId="28" xfId="0" applyNumberFormat="1" applyFont="1" applyFill="1" applyBorder="1" applyAlignment="1">
      <alignment horizontal="center" wrapText="1"/>
    </xf>
    <xf numFmtId="49" fontId="1" fillId="0" borderId="26" xfId="0" applyNumberFormat="1" applyFont="1" applyFill="1" applyBorder="1" applyAlignment="1" applyProtection="1">
      <alignment horizontal="center" wrapText="1"/>
      <protection locked="0"/>
    </xf>
    <xf numFmtId="0" fontId="1" fillId="0" borderId="29" xfId="0" applyFont="1" applyFill="1" applyBorder="1" applyAlignment="1" applyProtection="1">
      <alignment horizontal="left" wrapText="1"/>
      <protection locked="0"/>
    </xf>
    <xf numFmtId="0" fontId="1" fillId="0" borderId="7" xfId="0" applyFont="1" applyFill="1" applyBorder="1" applyAlignment="1" applyProtection="1">
      <alignment horizontal="left" wrapText="1"/>
      <protection locked="0"/>
    </xf>
    <xf numFmtId="49" fontId="1" fillId="0" borderId="30" xfId="0" applyNumberFormat="1" applyFont="1" applyFill="1" applyBorder="1" applyAlignment="1" applyProtection="1">
      <alignment horizontal="center" wrapText="1"/>
      <protection locked="0"/>
    </xf>
    <xf numFmtId="49" fontId="1" fillId="0" borderId="31" xfId="0" applyNumberFormat="1" applyFont="1" applyFill="1" applyBorder="1" applyAlignment="1" applyProtection="1">
      <alignment horizontal="center" wrapText="1"/>
      <protection locked="0"/>
    </xf>
    <xf numFmtId="49" fontId="1" fillId="0" borderId="31" xfId="0" applyNumberFormat="1" applyFont="1" applyFill="1" applyBorder="1" applyAlignment="1" applyProtection="1">
      <alignment horizontal="center" wrapText="1"/>
      <protection locked="0"/>
    </xf>
    <xf numFmtId="49" fontId="1" fillId="0" borderId="32" xfId="0" applyNumberFormat="1" applyFont="1" applyFill="1" applyBorder="1" applyAlignment="1" applyProtection="1">
      <alignment horizontal="center" wrapText="1"/>
      <protection locked="0"/>
    </xf>
    <xf numFmtId="49" fontId="1" fillId="0" borderId="34" xfId="0" applyNumberFormat="1" applyFont="1" applyFill="1" applyBorder="1" applyAlignment="1" applyProtection="1">
      <alignment horizontal="center" wrapText="1"/>
      <protection locked="0"/>
    </xf>
    <xf numFmtId="49" fontId="1" fillId="0" borderId="35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 applyProtection="1">
      <alignment horizontal="center" wrapText="1"/>
      <protection locked="0"/>
    </xf>
    <xf numFmtId="0" fontId="1" fillId="0" borderId="36" xfId="0" applyFont="1" applyFill="1" applyBorder="1" applyAlignment="1" applyProtection="1">
      <alignment horizontal="left" wrapText="1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6" xfId="0" applyNumberFormat="1" applyFont="1" applyFill="1" applyBorder="1" applyAlignment="1">
      <alignment horizontal="left" indent="2"/>
    </xf>
    <xf numFmtId="49" fontId="1" fillId="0" borderId="10" xfId="0" applyNumberFormat="1" applyFont="1" applyFill="1" applyBorder="1" applyAlignment="1">
      <alignment horizontal="left" indent="2"/>
    </xf>
    <xf numFmtId="49" fontId="5" fillId="0" borderId="8" xfId="0" applyNumberFormat="1" applyFont="1" applyFill="1" applyBorder="1" applyAlignment="1">
      <alignment horizontal="center" wrapText="1"/>
    </xf>
    <xf numFmtId="49" fontId="1" fillId="0" borderId="34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49" fontId="1" fillId="0" borderId="35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left" wrapText="1"/>
    </xf>
    <xf numFmtId="0" fontId="1" fillId="0" borderId="35" xfId="0" applyFont="1" applyFill="1" applyBorder="1" applyAlignment="1">
      <alignment wrapText="1"/>
    </xf>
    <xf numFmtId="0" fontId="1" fillId="0" borderId="33" xfId="0" applyFont="1" applyFill="1" applyBorder="1"/>
    <xf numFmtId="49" fontId="3" fillId="0" borderId="37" xfId="0" applyNumberFormat="1" applyFont="1" applyFill="1" applyBorder="1" applyAlignment="1">
      <alignment horizontal="left"/>
    </xf>
    <xf numFmtId="49" fontId="3" fillId="0" borderId="38" xfId="0" applyNumberFormat="1" applyFont="1" applyFill="1" applyBorder="1" applyAlignment="1">
      <alignment horizontal="left"/>
    </xf>
    <xf numFmtId="49" fontId="3" fillId="0" borderId="22" xfId="0" applyNumberFormat="1" applyFont="1" applyFill="1" applyBorder="1" applyAlignment="1">
      <alignment horizontal="left"/>
    </xf>
    <xf numFmtId="49" fontId="3" fillId="0" borderId="39" xfId="0" applyNumberFormat="1" applyFont="1" applyFill="1" applyBorder="1" applyAlignment="1">
      <alignment horizontal="left"/>
    </xf>
    <xf numFmtId="0" fontId="1" fillId="0" borderId="20" xfId="0" applyFont="1" applyFill="1" applyBorder="1" applyAlignment="1">
      <alignment horizontal="left" wrapText="1"/>
    </xf>
    <xf numFmtId="0" fontId="1" fillId="0" borderId="37" xfId="0" applyFont="1" applyFill="1" applyBorder="1" applyAlignment="1">
      <alignment wrapText="1"/>
    </xf>
    <xf numFmtId="0" fontId="1" fillId="0" borderId="40" xfId="0" applyFont="1" applyFill="1" applyBorder="1"/>
    <xf numFmtId="0" fontId="1" fillId="0" borderId="21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49" fontId="1" fillId="0" borderId="23" xfId="0" applyNumberFormat="1" applyFont="1" applyFill="1" applyBorder="1" applyAlignment="1" applyProtection="1">
      <alignment horizontal="center" wrapText="1"/>
      <protection locked="0"/>
    </xf>
    <xf numFmtId="49" fontId="1" fillId="0" borderId="41" xfId="0" applyNumberFormat="1" applyFont="1" applyFill="1" applyBorder="1" applyAlignment="1" applyProtection="1">
      <alignment horizontal="center" wrapText="1"/>
      <protection locked="0"/>
    </xf>
    <xf numFmtId="49" fontId="1" fillId="0" borderId="7" xfId="0" applyNumberFormat="1" applyFont="1" applyFill="1" applyBorder="1" applyAlignment="1" applyProtection="1">
      <alignment horizontal="center" wrapText="1"/>
      <protection locked="0"/>
    </xf>
    <xf numFmtId="49" fontId="1" fillId="0" borderId="42" xfId="0" applyNumberFormat="1" applyFont="1" applyFill="1" applyBorder="1" applyAlignment="1" applyProtection="1">
      <alignment horizontal="center" wrapText="1"/>
      <protection locked="0"/>
    </xf>
    <xf numFmtId="49" fontId="1" fillId="0" borderId="4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1" fillId="0" borderId="43" xfId="0" applyFont="1" applyFill="1" applyBorder="1" applyAlignment="1">
      <alignment wrapText="1"/>
    </xf>
    <xf numFmtId="0" fontId="1" fillId="0" borderId="44" xfId="0" applyFont="1" applyFill="1" applyBorder="1" applyAlignment="1">
      <alignment horizontal="left" wrapText="1"/>
    </xf>
    <xf numFmtId="0" fontId="1" fillId="0" borderId="6" xfId="0" applyFont="1" applyFill="1" applyBorder="1"/>
    <xf numFmtId="0" fontId="1" fillId="0" borderId="0" xfId="0" applyFont="1" applyFill="1"/>
    <xf numFmtId="0" fontId="1" fillId="0" borderId="2" xfId="0" applyFont="1" applyFill="1" applyBorder="1" applyAlignment="1">
      <alignment horizontal="right" indent="1"/>
    </xf>
    <xf numFmtId="0" fontId="1" fillId="0" borderId="4" xfId="0" applyFont="1" applyFill="1" applyBorder="1"/>
    <xf numFmtId="0" fontId="0" fillId="0" borderId="0" xfId="0" applyFill="1"/>
    <xf numFmtId="0" fontId="0" fillId="0" borderId="6" xfId="0" applyFill="1" applyBorder="1"/>
    <xf numFmtId="164" fontId="6" fillId="0" borderId="26" xfId="0" applyNumberFormat="1" applyFont="1" applyFill="1" applyBorder="1" applyAlignment="1" applyProtection="1">
      <alignment horizontal="right"/>
      <protection locked="0"/>
    </xf>
    <xf numFmtId="164" fontId="6" fillId="0" borderId="33" xfId="0" applyNumberFormat="1" applyFont="1" applyFill="1" applyBorder="1" applyAlignment="1" applyProtection="1">
      <alignment horizontal="right"/>
      <protection locked="0"/>
    </xf>
    <xf numFmtId="164" fontId="6" fillId="0" borderId="33" xfId="0" applyNumberFormat="1" applyFont="1" applyFill="1" applyBorder="1" applyAlignment="1">
      <alignment horizontal="right"/>
    </xf>
    <xf numFmtId="164" fontId="6" fillId="0" borderId="33" xfId="0" applyNumberFormat="1" applyFont="1" applyFill="1" applyBorder="1" applyAlignment="1">
      <alignment horizontal="center"/>
    </xf>
    <xf numFmtId="164" fontId="6" fillId="0" borderId="40" xfId="0" applyNumberFormat="1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2" xfId="0" applyFont="1" applyBorder="1"/>
    <xf numFmtId="49" fontId="8" fillId="0" borderId="36" xfId="0" applyNumberFormat="1" applyFont="1" applyFill="1" applyBorder="1" applyAlignment="1">
      <alignment horizontal="left" indent="2"/>
    </xf>
    <xf numFmtId="49" fontId="8" fillId="0" borderId="10" xfId="0" applyNumberFormat="1" applyFont="1" applyFill="1" applyBorder="1" applyAlignment="1">
      <alignment horizontal="left" indent="2"/>
    </xf>
    <xf numFmtId="49" fontId="9" fillId="0" borderId="8" xfId="0" applyNumberFormat="1" applyFont="1" applyFill="1" applyBorder="1" applyAlignment="1">
      <alignment horizontal="center" wrapText="1"/>
    </xf>
    <xf numFmtId="164" fontId="8" fillId="0" borderId="33" xfId="0" applyNumberFormat="1" applyFont="1" applyFill="1" applyBorder="1" applyAlignment="1">
      <alignment horizontal="right"/>
    </xf>
    <xf numFmtId="49" fontId="8" fillId="0" borderId="34" xfId="0" applyNumberFormat="1" applyFont="1" applyFill="1" applyBorder="1" applyAlignment="1">
      <alignment horizontal="center" wrapText="1"/>
    </xf>
    <xf numFmtId="49" fontId="8" fillId="0" borderId="35" xfId="0" applyNumberFormat="1" applyFont="1" applyFill="1" applyBorder="1" applyAlignment="1">
      <alignment horizontal="center" wrapText="1"/>
    </xf>
    <xf numFmtId="49" fontId="8" fillId="0" borderId="33" xfId="0" applyNumberFormat="1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0" xfId="0" applyFont="1"/>
    <xf numFmtId="0" fontId="7" fillId="0" borderId="0" xfId="0" applyFont="1"/>
    <xf numFmtId="164" fontId="8" fillId="0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workbookViewId="0">
      <selection activeCell="H28" sqref="H28"/>
    </sheetView>
  </sheetViews>
  <sheetFormatPr defaultRowHeight="15" x14ac:dyDescent="0.2"/>
  <cols>
    <col min="1" max="1" width="0.85546875" customWidth="1"/>
    <col min="2" max="2" width="5.140625" customWidth="1"/>
    <col min="3" max="3" width="4.5703125" customWidth="1"/>
    <col min="4" max="4" width="6.28515625" customWidth="1"/>
    <col min="5" max="5" width="4.28515625" customWidth="1"/>
    <col min="6" max="6" width="11.28515625" customWidth="1"/>
    <col min="7" max="7" width="18.85546875" customWidth="1"/>
    <col min="8" max="8" width="24.5703125" customWidth="1"/>
    <col min="9" max="9" width="11.7109375" customWidth="1"/>
    <col min="10" max="10" width="10.7109375" customWidth="1"/>
    <col min="11" max="11" width="18.7109375" customWidth="1"/>
    <col min="12" max="12" width="8" customWidth="1"/>
    <col min="13" max="14" width="29.85546875" hidden="1" customWidth="1"/>
    <col min="15" max="15" width="22.42578125" hidden="1" customWidth="1"/>
  </cols>
  <sheetData>
    <row r="1" spans="1:15" ht="5.0999999999999996" customHeight="1" thickBot="1" x14ac:dyDescent="0.25">
      <c r="L1" s="1"/>
    </row>
    <row r="2" spans="1:15" ht="15.75" customHeight="1" thickBot="1" x14ac:dyDescent="0.25">
      <c r="B2" s="2"/>
      <c r="C2" s="2"/>
      <c r="D2" s="2"/>
      <c r="E2" s="2"/>
      <c r="F2" s="2"/>
      <c r="G2" s="2"/>
      <c r="J2" s="2"/>
      <c r="K2" s="3" t="s">
        <v>0</v>
      </c>
      <c r="L2" s="15" t="s">
        <v>1</v>
      </c>
      <c r="M2" s="4" t="s">
        <v>2</v>
      </c>
      <c r="N2" s="5"/>
      <c r="O2" s="6" t="s">
        <v>3</v>
      </c>
    </row>
    <row r="3" spans="1:15" ht="9" customHeight="1" thickBot="1" x14ac:dyDescent="0.25">
      <c r="B3" s="2"/>
      <c r="C3" s="2"/>
      <c r="D3" s="2"/>
      <c r="E3" s="2"/>
      <c r="F3" s="2"/>
      <c r="G3" s="2"/>
      <c r="J3" s="2"/>
      <c r="K3" s="7"/>
      <c r="L3" s="8"/>
      <c r="M3" s="5"/>
      <c r="N3" s="5"/>
      <c r="O3" s="6"/>
    </row>
    <row r="4" spans="1:15" ht="15" customHeight="1" x14ac:dyDescent="0.2"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0"/>
      <c r="M4" s="5" t="s">
        <v>5</v>
      </c>
      <c r="N4" s="5"/>
      <c r="O4" s="6"/>
    </row>
    <row r="5" spans="1:15" ht="15" customHeight="1" x14ac:dyDescent="0.2"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2"/>
      <c r="M5" s="5" t="s">
        <v>7</v>
      </c>
      <c r="N5" s="5"/>
      <c r="O5" s="6"/>
    </row>
    <row r="6" spans="1:15" ht="15" customHeight="1" x14ac:dyDescent="0.2">
      <c r="B6" s="9"/>
      <c r="C6" s="9"/>
      <c r="D6" s="9"/>
      <c r="E6" s="9"/>
      <c r="F6" s="9"/>
      <c r="G6" s="9"/>
      <c r="H6" s="9"/>
      <c r="I6" s="9"/>
      <c r="J6" s="2"/>
      <c r="K6" s="2"/>
      <c r="L6" s="2"/>
      <c r="M6" s="5"/>
      <c r="N6" s="5"/>
      <c r="O6" s="6"/>
    </row>
    <row r="7" spans="1:15" ht="15" customHeight="1" x14ac:dyDescent="0.2">
      <c r="B7" s="16" t="s">
        <v>8</v>
      </c>
      <c r="C7" s="17"/>
      <c r="D7" s="18"/>
      <c r="E7" s="18"/>
      <c r="F7" s="16"/>
      <c r="G7" s="19" t="s">
        <v>9</v>
      </c>
      <c r="H7" s="19" t="s">
        <v>10</v>
      </c>
      <c r="I7" s="19" t="s">
        <v>11</v>
      </c>
      <c r="J7" s="17" t="s">
        <v>12</v>
      </c>
      <c r="K7" s="18"/>
      <c r="L7" s="18"/>
      <c r="M7" s="5"/>
      <c r="N7" s="5"/>
      <c r="O7" s="6"/>
    </row>
    <row r="8" spans="1:15" ht="33.75" customHeight="1" x14ac:dyDescent="0.2">
      <c r="B8" s="16"/>
      <c r="C8" s="20"/>
      <c r="D8" s="20"/>
      <c r="E8" s="20"/>
      <c r="F8" s="20"/>
      <c r="G8" s="19"/>
      <c r="H8" s="19"/>
      <c r="I8" s="19"/>
      <c r="J8" s="21" t="s">
        <v>13</v>
      </c>
      <c r="K8" s="17" t="s">
        <v>14</v>
      </c>
      <c r="L8" s="18"/>
    </row>
    <row r="9" spans="1:15" ht="13.5" customHeight="1" x14ac:dyDescent="0.2">
      <c r="B9" s="22">
        <v>1</v>
      </c>
      <c r="C9" s="23"/>
      <c r="D9" s="24"/>
      <c r="E9" s="24"/>
      <c r="F9" s="22"/>
      <c r="G9" s="25">
        <v>2</v>
      </c>
      <c r="H9" s="26">
        <v>3</v>
      </c>
      <c r="I9" s="25">
        <v>4</v>
      </c>
      <c r="J9" s="25">
        <v>5</v>
      </c>
      <c r="K9" s="27">
        <v>6</v>
      </c>
      <c r="L9" s="28"/>
    </row>
    <row r="10" spans="1:15" ht="15" customHeight="1" x14ac:dyDescent="0.25">
      <c r="A10" s="11"/>
      <c r="B10" s="29" t="s">
        <v>15</v>
      </c>
      <c r="C10" s="30"/>
      <c r="D10" s="31"/>
      <c r="E10" s="31"/>
      <c r="F10" s="32"/>
      <c r="G10" s="33"/>
      <c r="H10" s="34"/>
      <c r="I10" s="35"/>
      <c r="J10" s="36"/>
      <c r="K10" s="37"/>
      <c r="L10" s="38"/>
      <c r="M10">
        <v>3012055560.0900002</v>
      </c>
      <c r="N10" s="2" t="s">
        <v>16</v>
      </c>
    </row>
    <row r="11" spans="1:15" ht="15" customHeight="1" x14ac:dyDescent="0.2">
      <c r="A11" s="11"/>
      <c r="B11" s="39" t="s">
        <v>17</v>
      </c>
      <c r="C11" s="40" t="s">
        <v>18</v>
      </c>
      <c r="D11" s="40"/>
      <c r="E11" s="41" t="s">
        <v>19</v>
      </c>
      <c r="F11" s="42" t="s">
        <v>20</v>
      </c>
      <c r="G11" s="99">
        <v>33629</v>
      </c>
      <c r="H11" s="43" t="s">
        <v>21</v>
      </c>
      <c r="I11" s="44" t="s">
        <v>22</v>
      </c>
      <c r="J11" s="45" t="s">
        <v>23</v>
      </c>
      <c r="K11" s="46" t="s">
        <v>24</v>
      </c>
      <c r="L11" s="47"/>
      <c r="M11" s="2" t="str">
        <f t="shared" ref="M11:M18" si="0">IF(B11="","0000",B11)&amp;IF(C11="","0000000000",C11)&amp;IF(E11="","000",E11)&amp;IF(F11="","000000000",F11)</f>
        <v>01130000000000452120431000</v>
      </c>
      <c r="N11" s="5"/>
      <c r="O11" s="2" t="s">
        <v>22</v>
      </c>
    </row>
    <row r="12" spans="1:15" ht="41.65" customHeight="1" x14ac:dyDescent="0.2">
      <c r="A12" s="11"/>
      <c r="B12" s="48" t="s">
        <v>29</v>
      </c>
      <c r="C12" s="49" t="s">
        <v>18</v>
      </c>
      <c r="D12" s="49"/>
      <c r="E12" s="50" t="s">
        <v>25</v>
      </c>
      <c r="F12" s="51" t="s">
        <v>26</v>
      </c>
      <c r="G12" s="100">
        <v>1050000</v>
      </c>
      <c r="H12" s="52" t="s">
        <v>27</v>
      </c>
      <c r="I12" s="53" t="s">
        <v>28</v>
      </c>
      <c r="J12" s="54" t="s">
        <v>30</v>
      </c>
      <c r="K12" s="55" t="s">
        <v>31</v>
      </c>
      <c r="L12" s="56"/>
      <c r="M12" s="2" t="str">
        <f t="shared" si="0"/>
        <v>05020000000000825120432000</v>
      </c>
      <c r="N12" s="5"/>
      <c r="O12" s="2" t="s">
        <v>28</v>
      </c>
    </row>
    <row r="13" spans="1:15" ht="41.65" customHeight="1" x14ac:dyDescent="0.2">
      <c r="A13" s="11"/>
      <c r="B13" s="48" t="s">
        <v>35</v>
      </c>
      <c r="C13" s="49" t="s">
        <v>18</v>
      </c>
      <c r="D13" s="49"/>
      <c r="E13" s="50" t="s">
        <v>36</v>
      </c>
      <c r="F13" s="51" t="s">
        <v>34</v>
      </c>
      <c r="G13" s="100">
        <v>17119575.41</v>
      </c>
      <c r="H13" s="57" t="s">
        <v>37</v>
      </c>
      <c r="I13" s="53" t="s">
        <v>38</v>
      </c>
      <c r="J13" s="54"/>
      <c r="K13" s="55"/>
      <c r="L13" s="56"/>
      <c r="M13" s="2" t="str">
        <f t="shared" si="0"/>
        <v>07030000000000611120433000</v>
      </c>
      <c r="N13" s="5"/>
      <c r="O13" s="2" t="s">
        <v>38</v>
      </c>
    </row>
    <row r="14" spans="1:15" ht="41.65" customHeight="1" x14ac:dyDescent="0.2">
      <c r="A14" s="11"/>
      <c r="B14" s="48" t="s">
        <v>39</v>
      </c>
      <c r="C14" s="49" t="s">
        <v>18</v>
      </c>
      <c r="D14" s="49"/>
      <c r="E14" s="50" t="s">
        <v>36</v>
      </c>
      <c r="F14" s="51" t="s">
        <v>34</v>
      </c>
      <c r="G14" s="100">
        <v>7237904.5599999996</v>
      </c>
      <c r="H14" s="58"/>
      <c r="I14" s="53" t="s">
        <v>38</v>
      </c>
      <c r="J14" s="54"/>
      <c r="K14" s="55"/>
      <c r="L14" s="56"/>
      <c r="M14" s="2" t="str">
        <f t="shared" si="0"/>
        <v>07070000000000611120433000</v>
      </c>
      <c r="N14" s="5"/>
      <c r="O14" s="2" t="s">
        <v>38</v>
      </c>
    </row>
    <row r="15" spans="1:15" ht="41.65" customHeight="1" x14ac:dyDescent="0.2">
      <c r="A15" s="11"/>
      <c r="B15" s="48" t="s">
        <v>40</v>
      </c>
      <c r="C15" s="49" t="s">
        <v>18</v>
      </c>
      <c r="D15" s="49"/>
      <c r="E15" s="50" t="s">
        <v>36</v>
      </c>
      <c r="F15" s="51" t="s">
        <v>34</v>
      </c>
      <c r="G15" s="100">
        <f>75881471.47</f>
        <v>75881471.469999999</v>
      </c>
      <c r="H15" s="58"/>
      <c r="I15" s="53" t="s">
        <v>38</v>
      </c>
      <c r="J15" s="54"/>
      <c r="K15" s="55"/>
      <c r="L15" s="56"/>
      <c r="M15" s="2" t="str">
        <f t="shared" si="0"/>
        <v>08010000000000611120433000</v>
      </c>
      <c r="N15" s="5"/>
      <c r="O15" s="2" t="s">
        <v>38</v>
      </c>
    </row>
    <row r="16" spans="1:15" ht="41.65" customHeight="1" x14ac:dyDescent="0.2">
      <c r="A16" s="11"/>
      <c r="B16" s="48" t="s">
        <v>40</v>
      </c>
      <c r="C16" s="49" t="s">
        <v>18</v>
      </c>
      <c r="D16" s="49"/>
      <c r="E16" s="50" t="s">
        <v>41</v>
      </c>
      <c r="F16" s="51" t="s">
        <v>34</v>
      </c>
      <c r="G16" s="100">
        <v>15893643.390000001</v>
      </c>
      <c r="H16" s="59"/>
      <c r="I16" s="53" t="s">
        <v>38</v>
      </c>
      <c r="J16" s="54"/>
      <c r="K16" s="55"/>
      <c r="L16" s="56"/>
      <c r="M16" s="2" t="str">
        <f t="shared" si="0"/>
        <v>08010000000000621120433000</v>
      </c>
      <c r="N16" s="5"/>
      <c r="O16" s="2" t="s">
        <v>38</v>
      </c>
    </row>
    <row r="17" spans="1:15" ht="21.4" customHeight="1" x14ac:dyDescent="0.2">
      <c r="A17" s="11"/>
      <c r="B17" s="48" t="s">
        <v>42</v>
      </c>
      <c r="C17" s="49" t="s">
        <v>18</v>
      </c>
      <c r="D17" s="49"/>
      <c r="E17" s="50" t="s">
        <v>19</v>
      </c>
      <c r="F17" s="51" t="s">
        <v>43</v>
      </c>
      <c r="G17" s="100">
        <v>10000</v>
      </c>
      <c r="H17" s="57" t="s">
        <v>44</v>
      </c>
      <c r="I17" s="53" t="s">
        <v>45</v>
      </c>
      <c r="J17" s="54" t="s">
        <v>46</v>
      </c>
      <c r="K17" s="55" t="s">
        <v>47</v>
      </c>
      <c r="L17" s="56"/>
      <c r="M17" s="2" t="str">
        <f t="shared" si="0"/>
        <v>05010000000000452120434000</v>
      </c>
      <c r="N17" s="5"/>
      <c r="O17" s="2" t="s">
        <v>45</v>
      </c>
    </row>
    <row r="18" spans="1:15" ht="21.4" customHeight="1" x14ac:dyDescent="0.2">
      <c r="A18" s="11"/>
      <c r="B18" s="48" t="s">
        <v>48</v>
      </c>
      <c r="C18" s="49" t="s">
        <v>18</v>
      </c>
      <c r="D18" s="49"/>
      <c r="E18" s="50" t="s">
        <v>19</v>
      </c>
      <c r="F18" s="51" t="s">
        <v>43</v>
      </c>
      <c r="G18" s="100">
        <v>25000</v>
      </c>
      <c r="H18" s="59"/>
      <c r="I18" s="53" t="s">
        <v>45</v>
      </c>
      <c r="J18" s="54" t="s">
        <v>49</v>
      </c>
      <c r="K18" s="55" t="s">
        <v>50</v>
      </c>
      <c r="L18" s="56"/>
      <c r="M18" s="2" t="str">
        <f t="shared" si="0"/>
        <v>05050000000000452120434000</v>
      </c>
      <c r="N18" s="5"/>
      <c r="O18" s="2" t="s">
        <v>45</v>
      </c>
    </row>
    <row r="19" spans="1:15" s="117" customFormat="1" ht="15" customHeight="1" x14ac:dyDescent="0.2">
      <c r="A19" s="106"/>
      <c r="B19" s="107" t="s">
        <v>51</v>
      </c>
      <c r="C19" s="108"/>
      <c r="D19" s="108"/>
      <c r="E19" s="108"/>
      <c r="F19" s="109" t="s">
        <v>52</v>
      </c>
      <c r="G19" s="110">
        <v>1960049873.1700001</v>
      </c>
      <c r="H19" s="111"/>
      <c r="I19" s="112"/>
      <c r="J19" s="113"/>
      <c r="K19" s="114"/>
      <c r="L19" s="115"/>
      <c r="M19" s="116" t="s">
        <v>53</v>
      </c>
      <c r="N19" s="116"/>
      <c r="O19" s="116" t="s">
        <v>54</v>
      </c>
    </row>
    <row r="20" spans="1:15" ht="15" customHeight="1" x14ac:dyDescent="0.2">
      <c r="A20" s="11"/>
      <c r="B20" s="48" t="s">
        <v>32</v>
      </c>
      <c r="C20" s="49" t="s">
        <v>18</v>
      </c>
      <c r="D20" s="49"/>
      <c r="E20" s="50" t="s">
        <v>33</v>
      </c>
      <c r="F20" s="51" t="s">
        <v>55</v>
      </c>
      <c r="G20" s="100">
        <v>1052005686.92</v>
      </c>
      <c r="H20" s="52"/>
      <c r="I20" s="53"/>
      <c r="J20" s="54"/>
      <c r="K20" s="55"/>
      <c r="L20" s="56"/>
      <c r="M20" s="2" t="str">
        <f>IF(B20="","0000",B20)&amp;IF(C20="","0000000000",C20)&amp;IF(E20="","000",E20)&amp;IF(F20="","000000000",F20)</f>
        <v>00000000000000000121533000</v>
      </c>
      <c r="N20" s="5"/>
      <c r="O20" s="2"/>
    </row>
    <row r="21" spans="1:15" s="117" customFormat="1" ht="15" customHeight="1" x14ac:dyDescent="0.2">
      <c r="A21" s="106"/>
      <c r="B21" s="107" t="s">
        <v>51</v>
      </c>
      <c r="C21" s="108"/>
      <c r="D21" s="108"/>
      <c r="E21" s="108"/>
      <c r="F21" s="109" t="s">
        <v>56</v>
      </c>
      <c r="G21" s="110">
        <v>1052005686.92</v>
      </c>
      <c r="H21" s="111"/>
      <c r="I21" s="112"/>
      <c r="J21" s="113"/>
      <c r="K21" s="114"/>
      <c r="L21" s="115"/>
      <c r="M21" s="116" t="s">
        <v>57</v>
      </c>
      <c r="N21" s="116"/>
      <c r="O21" s="116" t="s">
        <v>54</v>
      </c>
    </row>
    <row r="22" spans="1:15" ht="15" hidden="1" customHeight="1" x14ac:dyDescent="0.2">
      <c r="A22" s="11"/>
      <c r="B22" s="67"/>
      <c r="C22" s="68"/>
      <c r="D22" s="69"/>
      <c r="E22" s="69"/>
      <c r="F22" s="70"/>
      <c r="G22" s="102"/>
      <c r="H22" s="71"/>
      <c r="I22" s="72"/>
      <c r="J22" s="73"/>
      <c r="K22" s="65"/>
      <c r="L22" s="66"/>
      <c r="O22" s="2"/>
    </row>
    <row r="23" spans="1:15" ht="15" customHeight="1" x14ac:dyDescent="0.2">
      <c r="A23" s="11"/>
      <c r="B23" s="74" t="s">
        <v>58</v>
      </c>
      <c r="C23" s="75"/>
      <c r="D23" s="76"/>
      <c r="E23" s="76"/>
      <c r="F23" s="77"/>
      <c r="G23" s="103"/>
      <c r="H23" s="78"/>
      <c r="I23" s="79"/>
      <c r="J23" s="80"/>
      <c r="K23" s="81"/>
      <c r="L23" s="82"/>
      <c r="M23">
        <v>0</v>
      </c>
      <c r="N23" s="2" t="s">
        <v>59</v>
      </c>
      <c r="O23" s="2"/>
    </row>
    <row r="24" spans="1:15" ht="15" customHeight="1" x14ac:dyDescent="0.2">
      <c r="A24" s="11"/>
      <c r="B24" s="83"/>
      <c r="C24" s="84"/>
      <c r="D24" s="85"/>
      <c r="E24" s="86"/>
      <c r="F24" s="42"/>
      <c r="G24" s="99"/>
      <c r="H24" s="43"/>
      <c r="I24" s="44"/>
      <c r="J24" s="45"/>
      <c r="K24" s="46"/>
      <c r="L24" s="47"/>
      <c r="M24" s="12" t="str">
        <f>IF(B24="","00000000000000000",B24)&amp;IF(F24="","000000000",F24)</f>
        <v>00000000000000000000000000</v>
      </c>
      <c r="N24" s="13"/>
      <c r="O24" s="12"/>
    </row>
    <row r="25" spans="1:15" ht="15" hidden="1" customHeight="1" x14ac:dyDescent="0.2">
      <c r="A25" s="11"/>
      <c r="B25" s="60" t="s">
        <v>51</v>
      </c>
      <c r="C25" s="61"/>
      <c r="D25" s="61"/>
      <c r="E25" s="61"/>
      <c r="F25" s="62"/>
      <c r="G25" s="101"/>
      <c r="H25" s="63"/>
      <c r="I25" s="53"/>
      <c r="J25" s="64"/>
      <c r="K25" s="65"/>
      <c r="L25" s="66"/>
      <c r="M25" s="12"/>
      <c r="N25" s="12"/>
      <c r="O25" s="12"/>
    </row>
    <row r="26" spans="1:15" ht="0.75" customHeight="1" thickBot="1" x14ac:dyDescent="0.25">
      <c r="A26" s="11"/>
      <c r="B26" s="87"/>
      <c r="C26" s="88"/>
      <c r="D26" s="89"/>
      <c r="E26" s="89"/>
      <c r="F26" s="90"/>
      <c r="G26" s="104"/>
      <c r="H26" s="34"/>
      <c r="I26" s="91"/>
      <c r="J26" s="92"/>
      <c r="K26" s="81"/>
      <c r="L26" s="82"/>
    </row>
    <row r="27" spans="1:15" ht="13.5" customHeight="1" thickBot="1" x14ac:dyDescent="0.25">
      <c r="B27" s="93"/>
      <c r="C27" s="93"/>
      <c r="D27" s="93"/>
      <c r="E27" s="93"/>
      <c r="F27" s="93"/>
      <c r="G27" s="105"/>
      <c r="H27" s="94"/>
      <c r="I27" s="93"/>
      <c r="J27" s="93"/>
      <c r="K27" s="94"/>
      <c r="L27" s="94"/>
    </row>
    <row r="28" spans="1:15" ht="13.5" customHeight="1" x14ac:dyDescent="0.2">
      <c r="B28" s="94"/>
      <c r="C28" s="94"/>
      <c r="D28" s="94"/>
      <c r="E28" s="94"/>
      <c r="F28" s="95" t="s">
        <v>60</v>
      </c>
      <c r="G28" s="118">
        <v>3012055560.0900002</v>
      </c>
      <c r="H28" s="96"/>
      <c r="I28" s="94"/>
      <c r="J28" s="94"/>
      <c r="K28" s="94"/>
      <c r="L28" s="94"/>
    </row>
    <row r="29" spans="1:15" ht="9.75" customHeight="1" x14ac:dyDescent="0.2">
      <c r="B29" s="97"/>
      <c r="C29" s="97"/>
      <c r="D29" s="97"/>
      <c r="E29" s="97"/>
      <c r="F29" s="97"/>
      <c r="G29" s="98"/>
      <c r="H29" s="97"/>
      <c r="I29" s="97"/>
      <c r="J29" s="94"/>
      <c r="K29" s="94"/>
      <c r="L29" s="94"/>
    </row>
    <row r="30" spans="1:15" ht="12.75" x14ac:dyDescent="0.2"/>
    <row r="31" spans="1:15" ht="12.75" x14ac:dyDescent="0.2"/>
    <row r="32" spans="1:15" ht="12.75" x14ac:dyDescent="0.2"/>
    <row r="33" ht="12.75" x14ac:dyDescent="0.2"/>
    <row r="36" ht="12.75" x14ac:dyDescent="0.2"/>
    <row r="37" ht="12.75" x14ac:dyDescent="0.2"/>
  </sheetData>
  <mergeCells count="46">
    <mergeCell ref="K25:L25"/>
    <mergeCell ref="K26:L26"/>
    <mergeCell ref="H13:H16"/>
    <mergeCell ref="H17:H18"/>
    <mergeCell ref="K20:L20"/>
    <mergeCell ref="K21:L21"/>
    <mergeCell ref="K22:L22"/>
    <mergeCell ref="K23:L23"/>
    <mergeCell ref="K24:L24"/>
    <mergeCell ref="K15:L15"/>
    <mergeCell ref="K16:L16"/>
    <mergeCell ref="K17:L17"/>
    <mergeCell ref="K18:L18"/>
    <mergeCell ref="K19:L19"/>
    <mergeCell ref="K13:L13"/>
    <mergeCell ref="K14:L14"/>
    <mergeCell ref="K9:L9"/>
    <mergeCell ref="K10:L10"/>
    <mergeCell ref="K11:L11"/>
    <mergeCell ref="K12:L12"/>
    <mergeCell ref="G7:G8"/>
    <mergeCell ref="H7:H8"/>
    <mergeCell ref="I7:I8"/>
    <mergeCell ref="J7:L7"/>
    <mergeCell ref="K8:L8"/>
    <mergeCell ref="B4:K4"/>
    <mergeCell ref="B5:K5"/>
    <mergeCell ref="C11:D11"/>
    <mergeCell ref="C12:D12"/>
    <mergeCell ref="C13:D13"/>
    <mergeCell ref="C14:D14"/>
    <mergeCell ref="C15:D15"/>
    <mergeCell ref="C16:D16"/>
    <mergeCell ref="C17:D17"/>
    <mergeCell ref="C18:D18"/>
    <mergeCell ref="B22:F22"/>
    <mergeCell ref="B23:F23"/>
    <mergeCell ref="B24:E24"/>
    <mergeCell ref="B25:E25"/>
    <mergeCell ref="B26:F26"/>
    <mergeCell ref="B7:F8"/>
    <mergeCell ref="B9:F9"/>
    <mergeCell ref="B10:F10"/>
    <mergeCell ref="B19:E19"/>
    <mergeCell ref="B21:E21"/>
    <mergeCell ref="C20:D20"/>
  </mergeCells>
  <pageMargins left="0.59055117999999995" right="0.39370077999999997" top="0.39370077999999997" bottom="0.39370077999999997" header="0.51181102000000001" footer="0.51181102000000001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Екатерина Владимировна Крючкова</cp:lastModifiedBy>
  <cp:lastPrinted>2025-02-26T09:28:54Z</cp:lastPrinted>
  <dcterms:created xsi:type="dcterms:W3CDTF">2025-02-26T09:23:30Z</dcterms:created>
  <dcterms:modified xsi:type="dcterms:W3CDTF">2025-02-26T09:28:59Z</dcterms:modified>
</cp:coreProperties>
</file>