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Мои документы\ГОДОВЫЕ ОТЧЕТЫ\Годовой за 2024\100 формы\"/>
    </mc:Choice>
  </mc:AlternateContent>
  <xr:revisionPtr revIDLastSave="0" documentId="13_ncr:1_{8C9C6C44-92BD-4C2C-ADEC-03ACB6244B7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ТРАФАРЕ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4" i="1" l="1"/>
  <c r="N63" i="1"/>
  <c r="N62" i="1"/>
  <c r="N61" i="1"/>
  <c r="N46" i="1"/>
  <c r="N52" i="1"/>
  <c r="N51" i="1"/>
  <c r="N50" i="1"/>
  <c r="N49" i="1"/>
  <c r="N48" i="1"/>
  <c r="N59" i="1"/>
  <c r="N58" i="1"/>
  <c r="N57" i="1"/>
  <c r="N56" i="1"/>
  <c r="N55" i="1"/>
  <c r="N54" i="1"/>
  <c r="N53" i="1"/>
  <c r="N47" i="1"/>
  <c r="N60" i="1"/>
  <c r="N34" i="1"/>
  <c r="N30" i="1"/>
  <c r="N18" i="1"/>
  <c r="N16" i="1"/>
  <c r="N14" i="1"/>
</calcChain>
</file>

<file path=xl/sharedStrings.xml><?xml version="1.0" encoding="utf-8"?>
<sst xmlns="http://schemas.openxmlformats.org/spreadsheetml/2006/main" count="197" uniqueCount="78">
  <si>
    <t>Код формы по ОКУД</t>
  </si>
  <si>
    <t>0503172</t>
  </si>
  <si>
    <t>492</t>
  </si>
  <si>
    <t>Код главы по БК</t>
  </si>
  <si>
    <t>Сведения о государственном (муниципальном) долге,</t>
  </si>
  <si>
    <t>5</t>
  </si>
  <si>
    <t>предоставленных бюджетных кредитах</t>
  </si>
  <si>
    <t>500</t>
  </si>
  <si>
    <t>01.01.2025</t>
  </si>
  <si>
    <t>Раздел 1.  Предоставленные бюджетные кредиты</t>
  </si>
  <si>
    <t>3</t>
  </si>
  <si>
    <t>Номер счета
бюджетного  учета</t>
  </si>
  <si>
    <t>Остаток задолженности, руб.</t>
  </si>
  <si>
    <t>на начало года</t>
  </si>
  <si>
    <t>на конец периода</t>
  </si>
  <si>
    <t>5320008985</t>
  </si>
  <si>
    <t>ГОД</t>
  </si>
  <si>
    <t>Доходы</t>
  </si>
  <si>
    <t>Итого по коду счета</t>
  </si>
  <si>
    <t>Источники финансирования</t>
  </si>
  <si>
    <t>Всего</t>
  </si>
  <si>
    <t>Раздел 2. Сведения о суммах государственного (муниципального) долга</t>
  </si>
  <si>
    <t>Номер счета бюджетного  учета</t>
  </si>
  <si>
    <t>Расходы</t>
  </si>
  <si>
    <t>01030100050000710</t>
  </si>
  <si>
    <t>130111000</t>
  </si>
  <si>
    <t>Раздел 3. Аналитическая информация о государственном (муниципальном) долге, предоставленных бюджетных кредитах</t>
  </si>
  <si>
    <t>Возникновение задолженности</t>
  </si>
  <si>
    <t>Остаток задолженности, руб</t>
  </si>
  <si>
    <t>Срок погашения задолжен-
ности (оконча-
ния действия обяза- тельства)</t>
  </si>
  <si>
    <t>Контрагент</t>
  </si>
  <si>
    <t>вид
(долговой инструмент)</t>
  </si>
  <si>
    <t>документ - основание</t>
  </si>
  <si>
    <t>код по ИНН/ ОКСМ**</t>
  </si>
  <si>
    <t>наименование</t>
  </si>
  <si>
    <t>номер</t>
  </si>
  <si>
    <t>дата</t>
  </si>
  <si>
    <t>Раздел 4. Государственные (муниципальные) гарантии</t>
  </si>
  <si>
    <t>Принципал</t>
  </si>
  <si>
    <t>Сумма</t>
  </si>
  <si>
    <t>Дата окончания действия государственной 
(муниципальной) гарантии</t>
  </si>
  <si>
    <t>код по                                   ИНН/ ОКСМ**</t>
  </si>
  <si>
    <t>всего</t>
  </si>
  <si>
    <t>из них с правом регрессного требования, 
уступкой прав требования</t>
  </si>
  <si>
    <t>1</t>
  </si>
  <si>
    <t>Всего</t>
  </si>
  <si>
    <t>*Код по общероссийскому классификатору предприятий и организаций (ОКПО), если контрагентом является юридическое лицо Российской Федерации, 
орган государственной власти (местного самоуправления).</t>
  </si>
  <si>
    <t>**Код по общероссийскому классификатору стран мира (ОКСМ), если контрагентом является иностранное государство.</t>
  </si>
  <si>
    <t>бюджетный кредит</t>
  </si>
  <si>
    <t>02-31/21-1</t>
  </si>
  <si>
    <t>12.02.2024</t>
  </si>
  <si>
    <t>5321028776</t>
  </si>
  <si>
    <t>министерство финансов Новгородской области</t>
  </si>
  <si>
    <t>02-32/21-17</t>
  </si>
  <si>
    <t>05.06.2024</t>
  </si>
  <si>
    <t>01-53/312</t>
  </si>
  <si>
    <t>20.08.2026</t>
  </si>
  <si>
    <t>02-32/21-32</t>
  </si>
  <si>
    <t>30.09.2024</t>
  </si>
  <si>
    <t>2022/1-01</t>
  </si>
  <si>
    <t>25.11.2027</t>
  </si>
  <si>
    <t>02-32/19-11</t>
  </si>
  <si>
    <t>30.11.2029</t>
  </si>
  <si>
    <t>02-32/18-40</t>
  </si>
  <si>
    <t>02-32/19-20</t>
  </si>
  <si>
    <t>30.11.2031</t>
  </si>
  <si>
    <t>02-32/57</t>
  </si>
  <si>
    <t>02-32/17-11</t>
  </si>
  <si>
    <t>02-32/17-23</t>
  </si>
  <si>
    <t>02-32/17-29</t>
  </si>
  <si>
    <t>02-32/17-43</t>
  </si>
  <si>
    <t>02-32/18-05</t>
  </si>
  <si>
    <t>02-32/18-20</t>
  </si>
  <si>
    <t>02-32/18-32</t>
  </si>
  <si>
    <t>02-32/23-08</t>
  </si>
  <si>
    <t>16.09.2026</t>
  </si>
  <si>
    <t>02-32/24-13</t>
  </si>
  <si>
    <t>02-32/24-01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</si>
</sst>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 \-\ #,##0.00;\ \-"/>
  </numFmts>
  <fonts count="10" x14ac:knownFonts="1">
    <font>
      <sz val="11"/>
      <color rgb="FF000000"/>
      <name val="Calibri"/>
    </font>
    <font>
      <sz val="8"/>
      <color rgb="FF000000"/>
      <name val="Arial"/>
    </font>
    <font>
      <sz val="11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8"/>
      <color rgb="FF000000"/>
      <name val="Arial"/>
    </font>
    <font>
      <b/>
      <sz val="11"/>
      <color rgb="FF000000"/>
      <name val="Arial"/>
    </font>
    <font>
      <sz val="9"/>
      <color rgb="FF000000"/>
      <name val="Arial"/>
    </font>
    <font>
      <sz val="6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lightGray">
        <bgColor rgb="FFFFFFFF"/>
      </patternFill>
    </fill>
    <fill>
      <patternFill patternType="lightGray">
        <bgColor rgb="FFCCFFCC"/>
      </patternFill>
    </fill>
    <fill>
      <patternFill patternType="solid">
        <fgColor rgb="FFFFFFFF"/>
      </patternFill>
    </fill>
    <fill>
      <patternFill patternType="solid">
        <fgColor rgb="FFFFFF99"/>
      </patternFill>
    </fill>
    <fill>
      <patternFill patternType="solid">
        <fgColor rgb="FFCCFFCC"/>
      </patternFill>
    </fill>
  </fills>
  <borders count="6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2" xfId="0" applyFont="1" applyBorder="1" applyAlignment="1">
      <alignment horizontal="right" indent="1"/>
    </xf>
    <xf numFmtId="49" fontId="1" fillId="0" borderId="4" xfId="0" applyNumberFormat="1" applyFont="1" applyBorder="1" applyAlignment="1">
      <alignment horizontal="center"/>
    </xf>
    <xf numFmtId="49" fontId="2" fillId="0" borderId="5" xfId="0" applyNumberFormat="1" applyFont="1" applyBorder="1"/>
    <xf numFmtId="49" fontId="2" fillId="0" borderId="0" xfId="0" applyNumberFormat="1" applyFont="1"/>
    <xf numFmtId="49" fontId="1" fillId="0" borderId="6" xfId="0" applyNumberFormat="1" applyFont="1" applyBorder="1" applyAlignment="1" applyProtection="1">
      <alignment horizontal="center"/>
      <protection locked="0"/>
    </xf>
    <xf numFmtId="0" fontId="0" fillId="0" borderId="7" xfId="0" applyBorder="1"/>
    <xf numFmtId="0" fontId="4" fillId="0" borderId="8" xfId="0" applyFont="1" applyBorder="1" applyAlignment="1">
      <alignment horizontal="center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0" fillId="0" borderId="2" xfId="0" applyBorder="1"/>
    <xf numFmtId="0" fontId="1" fillId="0" borderId="5" xfId="0" applyFont="1" applyBorder="1"/>
    <xf numFmtId="49" fontId="1" fillId="3" borderId="21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/>
    <xf numFmtId="0" fontId="1" fillId="3" borderId="0" xfId="0" applyFont="1" applyFill="1"/>
    <xf numFmtId="49" fontId="5" fillId="4" borderId="9" xfId="0" applyNumberFormat="1" applyFont="1" applyFill="1" applyBorder="1" applyAlignment="1">
      <alignment horizontal="center"/>
    </xf>
    <xf numFmtId="49" fontId="1" fillId="3" borderId="0" xfId="0" applyNumberFormat="1" applyFont="1" applyFill="1"/>
    <xf numFmtId="0" fontId="1" fillId="5" borderId="5" xfId="0" applyFont="1" applyFill="1" applyBorder="1"/>
    <xf numFmtId="49" fontId="1" fillId="0" borderId="0" xfId="0" applyNumberFormat="1" applyFont="1"/>
    <xf numFmtId="0" fontId="1" fillId="5" borderId="0" xfId="0" applyFont="1" applyFill="1"/>
    <xf numFmtId="49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7" xfId="0" applyFont="1" applyBorder="1"/>
    <xf numFmtId="0" fontId="1" fillId="0" borderId="35" xfId="0" applyFont="1" applyBorder="1" applyAlignment="1">
      <alignment horizontal="center"/>
    </xf>
    <xf numFmtId="0" fontId="1" fillId="0" borderId="35" xfId="0" applyFont="1" applyBorder="1"/>
    <xf numFmtId="164" fontId="5" fillId="6" borderId="36" xfId="0" applyNumberFormat="1" applyFont="1" applyFill="1" applyBorder="1" applyAlignment="1">
      <alignment horizontal="right"/>
    </xf>
    <xf numFmtId="164" fontId="5" fillId="6" borderId="39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indent="1"/>
    </xf>
    <xf numFmtId="0" fontId="5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8" xfId="0" applyFont="1" applyBorder="1"/>
    <xf numFmtId="49" fontId="1" fillId="3" borderId="45" xfId="0" applyNumberFormat="1" applyFont="1" applyFill="1" applyBorder="1" applyAlignment="1" applyProtection="1">
      <alignment horizontal="center"/>
      <protection locked="0"/>
    </xf>
    <xf numFmtId="49" fontId="1" fillId="3" borderId="46" xfId="0" applyNumberFormat="1" applyFont="1" applyFill="1" applyBorder="1" applyAlignment="1" applyProtection="1">
      <alignment horizontal="center"/>
      <protection locked="0"/>
    </xf>
    <xf numFmtId="49" fontId="1" fillId="3" borderId="47" xfId="0" applyNumberFormat="1" applyFont="1" applyFill="1" applyBorder="1" applyAlignment="1" applyProtection="1">
      <alignment horizontal="center"/>
      <protection locked="0"/>
    </xf>
    <xf numFmtId="49" fontId="1" fillId="0" borderId="47" xfId="0" applyNumberFormat="1" applyFont="1" applyBorder="1" applyAlignment="1" applyProtection="1">
      <alignment horizontal="center"/>
      <protection locked="0"/>
    </xf>
    <xf numFmtId="49" fontId="5" fillId="7" borderId="9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9" fontId="2" fillId="0" borderId="8" xfId="0" applyNumberFormat="1" applyFont="1" applyBorder="1"/>
    <xf numFmtId="0" fontId="1" fillId="0" borderId="10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 wrapText="1"/>
    </xf>
    <xf numFmtId="49" fontId="1" fillId="0" borderId="54" xfId="0" applyNumberFormat="1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1" fillId="0" borderId="43" xfId="0" applyNumberFormat="1" applyFont="1" applyBorder="1" applyAlignment="1" applyProtection="1">
      <alignment horizontal="center" wrapText="1"/>
      <protection locked="0"/>
    </xf>
    <xf numFmtId="14" fontId="1" fillId="0" borderId="43" xfId="0" applyNumberFormat="1" applyFont="1" applyBorder="1" applyAlignment="1" applyProtection="1">
      <alignment horizontal="center"/>
      <protection locked="0"/>
    </xf>
    <xf numFmtId="164" fontId="1" fillId="0" borderId="43" xfId="0" applyNumberFormat="1" applyFont="1" applyBorder="1" applyAlignment="1" applyProtection="1">
      <alignment horizontal="right"/>
      <protection locked="0"/>
    </xf>
    <xf numFmtId="49" fontId="1" fillId="0" borderId="63" xfId="0" applyNumberFormat="1" applyFont="1" applyBorder="1" applyAlignment="1" applyProtection="1">
      <alignment horizontal="left" wrapText="1"/>
      <protection locked="0"/>
    </xf>
    <xf numFmtId="0" fontId="1" fillId="0" borderId="64" xfId="0" applyFont="1" applyBorder="1"/>
    <xf numFmtId="0" fontId="1" fillId="0" borderId="65" xfId="0" applyFont="1" applyBorder="1"/>
    <xf numFmtId="49" fontId="1" fillId="7" borderId="10" xfId="0" applyNumberFormat="1" applyFont="1" applyFill="1" applyBorder="1" applyAlignment="1" applyProtection="1">
      <alignment horizontal="center" wrapText="1"/>
      <protection locked="0"/>
    </xf>
    <xf numFmtId="14" fontId="1" fillId="7" borderId="10" xfId="0" applyNumberFormat="1" applyFont="1" applyFill="1" applyBorder="1" applyAlignment="1" applyProtection="1">
      <alignment horizontal="center"/>
      <protection locked="0"/>
    </xf>
    <xf numFmtId="164" fontId="1" fillId="7" borderId="10" xfId="0" applyNumberFormat="1" applyFont="1" applyFill="1" applyBorder="1" applyAlignment="1" applyProtection="1">
      <alignment horizontal="right"/>
      <protection locked="0"/>
    </xf>
    <xf numFmtId="49" fontId="1" fillId="7" borderId="11" xfId="0" applyNumberFormat="1" applyFont="1" applyFill="1" applyBorder="1" applyAlignment="1" applyProtection="1">
      <alignment horizontal="left" wrapText="1"/>
      <protection locked="0"/>
    </xf>
    <xf numFmtId="0" fontId="1" fillId="7" borderId="28" xfId="0" applyFont="1" applyFill="1" applyBorder="1"/>
    <xf numFmtId="0" fontId="1" fillId="7" borderId="32" xfId="0" applyFont="1" applyFill="1" applyBorder="1"/>
    <xf numFmtId="0" fontId="1" fillId="7" borderId="27" xfId="0" applyFont="1" applyFill="1" applyBorder="1" applyAlignment="1" applyProtection="1">
      <alignment horizontal="left" wrapText="1"/>
      <protection locked="0"/>
    </xf>
    <xf numFmtId="0" fontId="1" fillId="0" borderId="12" xfId="0" applyFont="1" applyBorder="1" applyAlignment="1">
      <alignment wrapText="1"/>
    </xf>
    <xf numFmtId="0" fontId="1" fillId="0" borderId="13" xfId="0" applyFont="1" applyBorder="1"/>
    <xf numFmtId="0" fontId="1" fillId="0" borderId="14" xfId="0" applyFont="1" applyBorder="1"/>
    <xf numFmtId="49" fontId="1" fillId="0" borderId="51" xfId="0" applyNumberFormat="1" applyFont="1" applyBorder="1"/>
    <xf numFmtId="0" fontId="1" fillId="0" borderId="52" xfId="0" applyFont="1" applyBorder="1"/>
    <xf numFmtId="0" fontId="1" fillId="0" borderId="27" xfId="0" applyFont="1" applyBorder="1"/>
    <xf numFmtId="0" fontId="1" fillId="0" borderId="7" xfId="0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/>
    </xf>
    <xf numFmtId="49" fontId="1" fillId="0" borderId="7" xfId="0" applyNumberFormat="1" applyFont="1" applyBorder="1"/>
    <xf numFmtId="0" fontId="1" fillId="0" borderId="54" xfId="0" applyFont="1" applyBorder="1"/>
    <xf numFmtId="49" fontId="1" fillId="0" borderId="8" xfId="0" applyNumberFormat="1" applyFont="1" applyBorder="1"/>
    <xf numFmtId="0" fontId="1" fillId="0" borderId="8" xfId="0" applyFont="1" applyBorder="1" applyAlignment="1">
      <alignment horizontal="center"/>
    </xf>
    <xf numFmtId="0" fontId="2" fillId="0" borderId="8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1" fillId="3" borderId="42" xfId="0" applyNumberFormat="1" applyFont="1" applyFill="1" applyBorder="1" applyAlignment="1" applyProtection="1">
      <alignment horizontal="center" wrapText="1"/>
      <protection locked="0"/>
    </xf>
    <xf numFmtId="164" fontId="1" fillId="3" borderId="43" xfId="0" applyNumberFormat="1" applyFont="1" applyFill="1" applyBorder="1" applyAlignment="1" applyProtection="1">
      <alignment horizontal="right"/>
      <protection locked="0"/>
    </xf>
    <xf numFmtId="0" fontId="1" fillId="3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1" fillId="0" borderId="54" xfId="0" applyNumberFormat="1" applyFont="1" applyBorder="1"/>
    <xf numFmtId="0" fontId="1" fillId="0" borderId="54" xfId="0" applyFont="1" applyBorder="1" applyAlignment="1">
      <alignment horizontal="center"/>
    </xf>
    <xf numFmtId="0" fontId="8" fillId="0" borderId="27" xfId="0" applyFont="1" applyBorder="1" applyAlignment="1" applyProtection="1">
      <alignment horizontal="left" wrapText="1"/>
      <protection locked="0"/>
    </xf>
    <xf numFmtId="49" fontId="9" fillId="0" borderId="43" xfId="0" applyNumberFormat="1" applyFont="1" applyBorder="1" applyAlignment="1" applyProtection="1">
      <alignment horizontal="center" wrapText="1"/>
      <protection locked="0"/>
    </xf>
    <xf numFmtId="49" fontId="1" fillId="0" borderId="60" xfId="0" applyNumberFormat="1" applyFont="1" applyBorder="1" applyAlignment="1">
      <alignment horizontal="center"/>
    </xf>
    <xf numFmtId="49" fontId="1" fillId="0" borderId="61" xfId="0" applyNumberFormat="1" applyFont="1" applyBorder="1" applyAlignment="1">
      <alignment horizontal="center"/>
    </xf>
    <xf numFmtId="49" fontId="1" fillId="0" borderId="62" xfId="0" applyNumberFormat="1" applyFont="1" applyBorder="1" applyAlignment="1">
      <alignment horizontal="center"/>
    </xf>
    <xf numFmtId="49" fontId="1" fillId="0" borderId="43" xfId="0" applyNumberFormat="1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164" fontId="5" fillId="6" borderId="39" xfId="0" applyNumberFormat="1" applyFont="1" applyFill="1" applyBorder="1" applyAlignment="1">
      <alignment horizontal="right"/>
    </xf>
    <xf numFmtId="164" fontId="5" fillId="6" borderId="40" xfId="0" applyNumberFormat="1" applyFont="1" applyFill="1" applyBorder="1" applyAlignment="1">
      <alignment horizontal="right"/>
    </xf>
    <xf numFmtId="164" fontId="5" fillId="6" borderId="41" xfId="0" applyNumberFormat="1" applyFont="1" applyFill="1" applyBorder="1" applyAlignment="1">
      <alignment horizontal="right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0" fillId="0" borderId="0" xfId="0"/>
    <xf numFmtId="0" fontId="1" fillId="0" borderId="14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14" fontId="1" fillId="3" borderId="4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Alignment="1" applyProtection="1">
      <alignment horizontal="center"/>
      <protection locked="0"/>
    </xf>
    <xf numFmtId="0" fontId="1" fillId="0" borderId="3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4" fontId="1" fillId="3" borderId="23" xfId="0" applyNumberFormat="1" applyFont="1" applyFill="1" applyBorder="1" applyAlignment="1" applyProtection="1">
      <alignment horizontal="right"/>
      <protection locked="0"/>
    </xf>
    <xf numFmtId="164" fontId="1" fillId="3" borderId="24" xfId="0" applyNumberFormat="1" applyFont="1" applyFill="1" applyBorder="1" applyAlignment="1" applyProtection="1">
      <alignment horizontal="right"/>
      <protection locked="0"/>
    </xf>
    <xf numFmtId="164" fontId="1" fillId="4" borderId="26" xfId="0" applyNumberFormat="1" applyFont="1" applyFill="1" applyBorder="1" applyAlignment="1">
      <alignment horizontal="right"/>
    </xf>
    <xf numFmtId="164" fontId="1" fillId="4" borderId="27" xfId="0" applyNumberFormat="1" applyFont="1" applyFill="1" applyBorder="1" applyAlignment="1">
      <alignment horizontal="right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164" fontId="1" fillId="4" borderId="25" xfId="0" applyNumberFormat="1" applyFont="1" applyFill="1" applyBorder="1" applyAlignment="1">
      <alignment horizontal="right"/>
    </xf>
    <xf numFmtId="164" fontId="1" fillId="4" borderId="32" xfId="0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right" indent="1"/>
    </xf>
    <xf numFmtId="0" fontId="1" fillId="0" borderId="3" xfId="0" applyFont="1" applyBorder="1" applyAlignment="1">
      <alignment horizontal="right" indent="1"/>
    </xf>
    <xf numFmtId="0" fontId="1" fillId="0" borderId="33" xfId="0" applyFont="1" applyBorder="1" applyAlignment="1">
      <alignment horizontal="center"/>
    </xf>
    <xf numFmtId="49" fontId="1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9" xfId="0" applyFont="1" applyBorder="1" applyAlignment="1">
      <alignment horizontal="center" vertical="center" wrapText="1"/>
    </xf>
    <xf numFmtId="49" fontId="1" fillId="3" borderId="46" xfId="0" applyNumberFormat="1" applyFont="1" applyFill="1" applyBorder="1" applyAlignment="1" applyProtection="1">
      <alignment horizontal="center"/>
      <protection locked="0"/>
    </xf>
    <xf numFmtId="49" fontId="5" fillId="7" borderId="9" xfId="0" applyNumberFormat="1" applyFont="1" applyFill="1" applyBorder="1" applyAlignment="1">
      <alignment horizontal="center"/>
    </xf>
    <xf numFmtId="49" fontId="5" fillId="7" borderId="10" xfId="0" applyNumberFormat="1" applyFont="1" applyFill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164" fontId="1" fillId="3" borderId="22" xfId="0" applyNumberFormat="1" applyFont="1" applyFill="1" applyBorder="1" applyAlignment="1" applyProtection="1">
      <alignment horizontal="right"/>
      <protection locked="0"/>
    </xf>
    <xf numFmtId="164" fontId="1" fillId="4" borderId="10" xfId="0" applyNumberFormat="1" applyFont="1" applyFill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164" fontId="1" fillId="4" borderId="11" xfId="0" applyNumberFormat="1" applyFont="1" applyFill="1" applyBorder="1" applyAlignment="1">
      <alignment horizontal="right"/>
    </xf>
    <xf numFmtId="164" fontId="1" fillId="4" borderId="9" xfId="0" applyNumberFormat="1" applyFont="1" applyFill="1" applyBorder="1" applyAlignment="1">
      <alignment horizontal="right"/>
    </xf>
    <xf numFmtId="0" fontId="1" fillId="0" borderId="13" xfId="0" applyFont="1" applyBorder="1" applyAlignment="1">
      <alignment horizontal="center"/>
    </xf>
    <xf numFmtId="164" fontId="5" fillId="6" borderId="36" xfId="0" applyNumberFormat="1" applyFont="1" applyFill="1" applyBorder="1" applyAlignment="1">
      <alignment horizontal="right"/>
    </xf>
    <xf numFmtId="164" fontId="5" fillId="6" borderId="37" xfId="0" applyNumberFormat="1" applyFont="1" applyFill="1" applyBorder="1" applyAlignment="1">
      <alignment horizontal="right"/>
    </xf>
    <xf numFmtId="164" fontId="5" fillId="6" borderId="38" xfId="0" applyNumberFormat="1" applyFont="1" applyFill="1" applyBorder="1" applyAlignment="1">
      <alignment horizontal="right"/>
    </xf>
    <xf numFmtId="0" fontId="1" fillId="2" borderId="43" xfId="0" applyFont="1" applyFill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0" fontId="1" fillId="3" borderId="32" xfId="0" applyFont="1" applyFill="1" applyBorder="1" applyAlignment="1" applyProtection="1">
      <alignment horizontal="left" wrapText="1"/>
      <protection locked="0"/>
    </xf>
    <xf numFmtId="0" fontId="1" fillId="3" borderId="27" xfId="0" applyFont="1" applyFill="1" applyBorder="1" applyAlignment="1" applyProtection="1">
      <alignment horizontal="left" wrapText="1"/>
      <protection locked="0"/>
    </xf>
    <xf numFmtId="0" fontId="1" fillId="3" borderId="10" xfId="0" applyFont="1" applyFill="1" applyBorder="1" applyAlignment="1" applyProtection="1">
      <alignment horizontal="left" wrapText="1"/>
      <protection locked="0"/>
    </xf>
    <xf numFmtId="0" fontId="1" fillId="3" borderId="26" xfId="0" applyFont="1" applyFill="1" applyBorder="1" applyAlignment="1" applyProtection="1">
      <alignment horizontal="left" wrapText="1"/>
      <protection locked="0"/>
    </xf>
    <xf numFmtId="49" fontId="1" fillId="0" borderId="32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49" fontId="1" fillId="0" borderId="28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49" fontId="7" fillId="0" borderId="0" xfId="0" applyNumberFormat="1" applyFont="1" applyAlignment="1">
      <alignment horizontal="left" wrapText="1"/>
    </xf>
    <xf numFmtId="49" fontId="7" fillId="0" borderId="7" xfId="0" applyNumberFormat="1" applyFont="1" applyBorder="1" applyAlignment="1">
      <alignment horizontal="left" wrapText="1"/>
    </xf>
    <xf numFmtId="49" fontId="1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/>
    </xf>
    <xf numFmtId="49" fontId="1" fillId="7" borderId="25" xfId="0" applyNumberFormat="1" applyFont="1" applyFill="1" applyBorder="1" applyAlignment="1">
      <alignment horizontal="center"/>
    </xf>
    <xf numFmtId="49" fontId="1" fillId="7" borderId="28" xfId="0" applyNumberFormat="1" applyFont="1" applyFill="1" applyBorder="1" applyAlignment="1">
      <alignment horizontal="center"/>
    </xf>
    <xf numFmtId="164" fontId="1" fillId="3" borderId="10" xfId="0" applyNumberFormat="1" applyFon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164" fontId="1" fillId="0" borderId="10" xfId="0" applyNumberFormat="1" applyFont="1" applyBorder="1" applyAlignment="1" applyProtection="1">
      <alignment horizontal="right"/>
      <protection locked="0"/>
    </xf>
    <xf numFmtId="164" fontId="1" fillId="7" borderId="10" xfId="0" applyNumberFormat="1" applyFont="1" applyFill="1" applyBorder="1" applyAlignment="1">
      <alignment horizontal="right"/>
    </xf>
    <xf numFmtId="0" fontId="1" fillId="2" borderId="17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left" vertical="center"/>
    </xf>
    <xf numFmtId="0" fontId="1" fillId="2" borderId="43" xfId="0" applyFont="1" applyFill="1" applyBorder="1" applyAlignment="1">
      <alignment horizontal="left" vertical="center"/>
    </xf>
    <xf numFmtId="49" fontId="1" fillId="4" borderId="25" xfId="0" applyNumberFormat="1" applyFont="1" applyFill="1" applyBorder="1" applyAlignment="1">
      <alignment horizontal="left" indent="1"/>
    </xf>
    <xf numFmtId="49" fontId="1" fillId="4" borderId="9" xfId="0" applyNumberFormat="1" applyFont="1" applyFill="1" applyBorder="1" applyAlignment="1">
      <alignment horizontal="left" indent="1"/>
    </xf>
    <xf numFmtId="49" fontId="1" fillId="4" borderId="10" xfId="0" applyNumberFormat="1" applyFont="1" applyFill="1" applyBorder="1" applyAlignment="1">
      <alignment horizontal="left" indent="1"/>
    </xf>
    <xf numFmtId="49" fontId="1" fillId="4" borderId="11" xfId="0" applyNumberFormat="1" applyFont="1" applyFill="1" applyBorder="1" applyAlignment="1">
      <alignment horizontal="left" indent="1"/>
    </xf>
    <xf numFmtId="49" fontId="1" fillId="0" borderId="27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2" borderId="27" xfId="0" applyNumberFormat="1" applyFont="1" applyFill="1" applyBorder="1" applyAlignment="1">
      <alignment horizontal="left"/>
    </xf>
    <xf numFmtId="49" fontId="1" fillId="2" borderId="10" xfId="0" applyNumberFormat="1" applyFont="1" applyFill="1" applyBorder="1" applyAlignment="1">
      <alignment horizontal="left"/>
    </xf>
    <xf numFmtId="49" fontId="1" fillId="0" borderId="45" xfId="0" applyNumberFormat="1" applyFont="1" applyBorder="1" applyAlignment="1" applyProtection="1">
      <alignment horizontal="center"/>
      <protection locked="0"/>
    </xf>
    <xf numFmtId="49" fontId="1" fillId="0" borderId="48" xfId="0" applyNumberFormat="1" applyFont="1" applyBorder="1" applyAlignment="1" applyProtection="1">
      <alignment horizontal="center"/>
      <protection locked="0"/>
    </xf>
    <xf numFmtId="49" fontId="1" fillId="0" borderId="28" xfId="0" applyNumberFormat="1" applyFont="1" applyBorder="1" applyAlignment="1" applyProtection="1">
      <alignment horizontal="center"/>
      <protection locked="0"/>
    </xf>
    <xf numFmtId="49" fontId="1" fillId="0" borderId="49" xfId="0" applyNumberFormat="1" applyFont="1" applyBorder="1" applyAlignment="1" applyProtection="1">
      <alignment horizontal="center"/>
      <protection locked="0"/>
    </xf>
    <xf numFmtId="49" fontId="1" fillId="7" borderId="25" xfId="0" applyNumberFormat="1" applyFont="1" applyFill="1" applyBorder="1" applyAlignment="1">
      <alignment horizontal="left" indent="1"/>
    </xf>
    <xf numFmtId="49" fontId="1" fillId="7" borderId="9" xfId="0" applyNumberFormat="1" applyFont="1" applyFill="1" applyBorder="1" applyAlignment="1">
      <alignment horizontal="left" indent="1"/>
    </xf>
    <xf numFmtId="49" fontId="1" fillId="7" borderId="10" xfId="0" applyNumberFormat="1" applyFont="1" applyFill="1" applyBorder="1" applyAlignment="1">
      <alignment horizontal="left" indent="1"/>
    </xf>
    <xf numFmtId="49" fontId="1" fillId="7" borderId="11" xfId="0" applyNumberFormat="1" applyFont="1" applyFill="1" applyBorder="1" applyAlignment="1">
      <alignment horizontal="left" indent="1"/>
    </xf>
    <xf numFmtId="0" fontId="1" fillId="2" borderId="44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164" fontId="1" fillId="3" borderId="26" xfId="0" applyNumberFormat="1" applyFont="1" applyFill="1" applyBorder="1" applyAlignment="1" applyProtection="1">
      <alignment horizontal="right"/>
      <protection locked="0"/>
    </xf>
    <xf numFmtId="164" fontId="1" fillId="3" borderId="27" xfId="0" applyNumberFormat="1" applyFont="1" applyFill="1" applyBorder="1" applyAlignment="1" applyProtection="1">
      <alignment horizontal="right"/>
      <protection locked="0"/>
    </xf>
    <xf numFmtId="0" fontId="1" fillId="0" borderId="25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164" fontId="1" fillId="0" borderId="26" xfId="0" applyNumberFormat="1" applyFont="1" applyBorder="1" applyAlignment="1" applyProtection="1">
      <alignment horizontal="right"/>
      <protection locked="0"/>
    </xf>
    <xf numFmtId="164" fontId="1" fillId="0" borderId="27" xfId="0" applyNumberFormat="1" applyFont="1" applyBorder="1" applyAlignment="1" applyProtection="1">
      <alignment horizontal="right"/>
      <protection locked="0"/>
    </xf>
    <xf numFmtId="164" fontId="1" fillId="7" borderId="26" xfId="0" applyNumberFormat="1" applyFont="1" applyFill="1" applyBorder="1" applyAlignment="1">
      <alignment horizontal="right"/>
    </xf>
    <xf numFmtId="164" fontId="1" fillId="7" borderId="27" xfId="0" applyNumberFormat="1" applyFont="1" applyFill="1" applyBorder="1" applyAlignment="1">
      <alignment horizontal="right"/>
    </xf>
    <xf numFmtId="0" fontId="1" fillId="2" borderId="15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49" fontId="1" fillId="3" borderId="18" xfId="0" applyNumberFormat="1" applyFont="1" applyFill="1" applyBorder="1" applyAlignment="1" applyProtection="1">
      <alignment horizontal="center"/>
      <protection locked="0"/>
    </xf>
    <xf numFmtId="49" fontId="1" fillId="3" borderId="19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49" fontId="1" fillId="3" borderId="20" xfId="0" applyNumberFormat="1" applyFont="1" applyFill="1" applyBorder="1" applyAlignment="1" applyProtection="1">
      <alignment horizontal="center"/>
      <protection locked="0"/>
    </xf>
    <xf numFmtId="49" fontId="1" fillId="2" borderId="29" xfId="0" applyNumberFormat="1" applyFont="1" applyFill="1" applyBorder="1" applyAlignment="1">
      <alignment horizontal="left"/>
    </xf>
    <xf numFmtId="49" fontId="1" fillId="2" borderId="30" xfId="0" applyNumberFormat="1" applyFont="1" applyFill="1" applyBorder="1" applyAlignment="1">
      <alignment horizontal="left"/>
    </xf>
    <xf numFmtId="49" fontId="1" fillId="4" borderId="28" xfId="0" applyNumberFormat="1" applyFont="1" applyFill="1" applyBorder="1" applyAlignment="1">
      <alignment horizontal="left" indent="1"/>
    </xf>
    <xf numFmtId="49" fontId="1" fillId="0" borderId="33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9"/>
  <sheetViews>
    <sheetView tabSelected="1" workbookViewId="0">
      <selection activeCell="A23" sqref="A23:XFD23"/>
    </sheetView>
  </sheetViews>
  <sheetFormatPr defaultRowHeight="15" x14ac:dyDescent="0.25"/>
  <cols>
    <col min="1" max="1" width="0.85546875" customWidth="1"/>
    <col min="2" max="2" width="5.7109375" customWidth="1"/>
    <col min="3" max="3" width="12.7109375" customWidth="1"/>
    <col min="4" max="4" width="3.7109375" customWidth="1"/>
    <col min="5" max="5" width="5.7109375" customWidth="1"/>
    <col min="6" max="6" width="16.7109375" customWidth="1"/>
    <col min="7" max="7" width="9.140625" customWidth="1"/>
    <col min="8" max="8" width="11.7109375" customWidth="1"/>
    <col min="9" max="10" width="18" customWidth="1"/>
    <col min="11" max="12" width="11.7109375" customWidth="1"/>
    <col min="13" max="13" width="29.28515625" hidden="1" customWidth="1"/>
    <col min="14" max="14" width="30.28515625" hidden="1" customWidth="1"/>
    <col min="15" max="15" width="33.140625" hidden="1" customWidth="1"/>
    <col min="16" max="16" width="29.28515625" customWidth="1"/>
  </cols>
  <sheetData>
    <row r="1" spans="1:15" ht="5.0999999999999996" customHeight="1" x14ac:dyDescent="0.25">
      <c r="L1" s="1"/>
    </row>
    <row r="2" spans="1:15" ht="15" customHeight="1" x14ac:dyDescent="0.25">
      <c r="B2" s="2"/>
      <c r="C2" s="2"/>
      <c r="D2" s="2"/>
      <c r="E2" s="2"/>
      <c r="F2" s="2"/>
      <c r="G2" s="2"/>
      <c r="H2" s="2"/>
      <c r="J2" s="120" t="s">
        <v>0</v>
      </c>
      <c r="K2" s="121"/>
      <c r="L2" s="4" t="s">
        <v>1</v>
      </c>
      <c r="M2" s="5"/>
      <c r="N2" s="6" t="s">
        <v>2</v>
      </c>
      <c r="O2" s="6"/>
    </row>
    <row r="3" spans="1:15" ht="15" customHeight="1" x14ac:dyDescent="0.25">
      <c r="B3" s="2"/>
      <c r="C3" s="2"/>
      <c r="D3" s="2"/>
      <c r="E3" s="2"/>
      <c r="F3" s="2"/>
      <c r="G3" s="2"/>
      <c r="H3" s="2"/>
      <c r="J3" s="120" t="s">
        <v>3</v>
      </c>
      <c r="K3" s="121"/>
      <c r="L3" s="7" t="s">
        <v>2</v>
      </c>
      <c r="M3" s="5"/>
      <c r="N3" s="6"/>
      <c r="O3" s="6"/>
    </row>
    <row r="4" spans="1:15" ht="15.75" customHeight="1" x14ac:dyDescent="0.25">
      <c r="B4" s="157" t="s">
        <v>4</v>
      </c>
      <c r="C4" s="157"/>
      <c r="D4" s="157"/>
      <c r="E4" s="157"/>
      <c r="F4" s="157"/>
      <c r="G4" s="157"/>
      <c r="H4" s="157"/>
      <c r="I4" s="157"/>
      <c r="J4" s="157"/>
      <c r="K4" s="157"/>
      <c r="L4" s="8"/>
      <c r="M4" s="6"/>
      <c r="N4" s="6" t="s">
        <v>5</v>
      </c>
      <c r="O4" s="6"/>
    </row>
    <row r="5" spans="1:15" ht="15.75" customHeight="1" x14ac:dyDescent="0.25">
      <c r="B5" s="157" t="s">
        <v>6</v>
      </c>
      <c r="C5" s="157"/>
      <c r="D5" s="157"/>
      <c r="E5" s="157"/>
      <c r="F5" s="157"/>
      <c r="G5" s="157"/>
      <c r="H5" s="157"/>
      <c r="I5" s="157"/>
      <c r="J5" s="157"/>
      <c r="K5" s="157"/>
      <c r="M5" s="6"/>
      <c r="N5" s="6" t="s">
        <v>7</v>
      </c>
      <c r="O5" s="6"/>
    </row>
    <row r="6" spans="1:15" ht="15" customHeight="1" x14ac:dyDescent="0.25">
      <c r="M6" s="6"/>
      <c r="N6" s="6" t="s">
        <v>8</v>
      </c>
      <c r="O6" s="6"/>
    </row>
    <row r="7" spans="1:15" ht="15" customHeight="1" x14ac:dyDescent="0.25">
      <c r="B7" s="124" t="s">
        <v>9</v>
      </c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6"/>
      <c r="N7" s="6"/>
      <c r="O7" s="6"/>
    </row>
    <row r="8" spans="1:15" ht="15" customHeight="1" x14ac:dyDescent="0.25">
      <c r="B8" s="9"/>
      <c r="C8" s="9"/>
      <c r="D8" s="9"/>
      <c r="E8" s="9"/>
      <c r="F8" s="9"/>
      <c r="G8" s="9"/>
      <c r="H8" s="9"/>
      <c r="I8" s="9"/>
      <c r="J8" s="9"/>
      <c r="K8" s="9"/>
      <c r="L8" s="10"/>
      <c r="M8" s="6"/>
      <c r="N8" s="6" t="s">
        <v>10</v>
      </c>
      <c r="O8" s="6"/>
    </row>
    <row r="9" spans="1:15" ht="15" customHeight="1" x14ac:dyDescent="0.25">
      <c r="B9" s="125" t="s">
        <v>11</v>
      </c>
      <c r="C9" s="100"/>
      <c r="D9" s="100"/>
      <c r="E9" s="100"/>
      <c r="F9" s="100"/>
      <c r="G9" s="101" t="s">
        <v>12</v>
      </c>
      <c r="H9" s="125"/>
      <c r="I9" s="100"/>
      <c r="J9" s="100"/>
      <c r="K9" s="100"/>
      <c r="L9" s="101"/>
      <c r="M9" s="6"/>
      <c r="N9" s="6"/>
      <c r="O9" s="6"/>
    </row>
    <row r="10" spans="1:15" ht="15" customHeight="1" x14ac:dyDescent="0.25">
      <c r="B10" s="125"/>
      <c r="C10" s="103"/>
      <c r="D10" s="103"/>
      <c r="E10" s="103"/>
      <c r="F10" s="103"/>
      <c r="G10" s="100" t="s">
        <v>13</v>
      </c>
      <c r="H10" s="100"/>
      <c r="I10" s="100"/>
      <c r="J10" s="101" t="s">
        <v>14</v>
      </c>
      <c r="K10" s="125"/>
      <c r="L10" s="101"/>
      <c r="M10" s="6"/>
      <c r="N10" s="6" t="s">
        <v>15</v>
      </c>
      <c r="O10" s="6"/>
    </row>
    <row r="11" spans="1:15" ht="15" customHeight="1" x14ac:dyDescent="0.25">
      <c r="B11" s="125"/>
      <c r="C11" s="103"/>
      <c r="D11" s="103"/>
      <c r="E11" s="103"/>
      <c r="F11" s="103"/>
      <c r="G11" s="100"/>
      <c r="H11" s="103"/>
      <c r="I11" s="103"/>
      <c r="J11" s="101"/>
      <c r="K11" s="103"/>
      <c r="L11" s="103"/>
      <c r="M11" s="6"/>
      <c r="N11" s="6" t="s">
        <v>16</v>
      </c>
      <c r="O11" s="6"/>
    </row>
    <row r="12" spans="1:15" ht="15" customHeight="1" x14ac:dyDescent="0.25">
      <c r="B12" s="158">
        <v>1</v>
      </c>
      <c r="C12" s="131"/>
      <c r="D12" s="131"/>
      <c r="E12" s="131"/>
      <c r="F12" s="131"/>
      <c r="G12" s="131">
        <v>2</v>
      </c>
      <c r="H12" s="131"/>
      <c r="I12" s="131"/>
      <c r="J12" s="104">
        <v>3</v>
      </c>
      <c r="K12" s="158"/>
      <c r="L12" s="104"/>
      <c r="M12" s="6"/>
      <c r="N12" s="6"/>
      <c r="O12" s="6"/>
    </row>
    <row r="13" spans="1:15" ht="15" customHeight="1" x14ac:dyDescent="0.25">
      <c r="A13" s="13"/>
      <c r="B13" s="200" t="s">
        <v>17</v>
      </c>
      <c r="C13" s="201"/>
      <c r="D13" s="201"/>
      <c r="E13" s="201"/>
      <c r="F13" s="201"/>
      <c r="G13" s="132"/>
      <c r="H13" s="132"/>
      <c r="I13" s="132"/>
      <c r="J13" s="167"/>
      <c r="K13" s="168"/>
      <c r="L13" s="167"/>
      <c r="M13" s="14"/>
      <c r="N13" s="2"/>
      <c r="O13" s="2"/>
    </row>
    <row r="14" spans="1:15" ht="15" customHeight="1" x14ac:dyDescent="0.25">
      <c r="A14" s="13"/>
      <c r="B14" s="202"/>
      <c r="C14" s="203"/>
      <c r="D14" s="204"/>
      <c r="E14" s="205"/>
      <c r="F14" s="15"/>
      <c r="G14" s="133"/>
      <c r="H14" s="133"/>
      <c r="I14" s="133"/>
      <c r="J14" s="110"/>
      <c r="K14" s="111"/>
      <c r="L14" s="110"/>
      <c r="M14" s="16"/>
      <c r="N14" s="17" t="str">
        <f>IF(B14="","00000000000000000",B14)&amp;IF(F14="","000000000",F14)</f>
        <v>00000000000000000000000000</v>
      </c>
      <c r="O14" s="17"/>
    </row>
    <row r="15" spans="1:15" ht="15" hidden="1" customHeight="1" x14ac:dyDescent="0.25">
      <c r="A15" s="13"/>
      <c r="B15" s="171" t="s">
        <v>18</v>
      </c>
      <c r="C15" s="172"/>
      <c r="D15" s="173"/>
      <c r="E15" s="174"/>
      <c r="F15" s="18"/>
      <c r="G15" s="134"/>
      <c r="H15" s="134"/>
      <c r="I15" s="134"/>
      <c r="J15" s="112"/>
      <c r="K15" s="113"/>
      <c r="L15" s="112"/>
      <c r="M15" s="16"/>
      <c r="N15" s="19"/>
      <c r="O15" s="17"/>
    </row>
    <row r="16" spans="1:15" ht="15" hidden="1" customHeight="1" x14ac:dyDescent="0.25">
      <c r="A16" s="13"/>
      <c r="B16" s="175"/>
      <c r="C16" s="176"/>
      <c r="D16" s="152"/>
      <c r="E16" s="152"/>
      <c r="F16" s="177"/>
      <c r="G16" s="135"/>
      <c r="H16" s="135"/>
      <c r="I16" s="135"/>
      <c r="J16" s="114"/>
      <c r="K16" s="115"/>
      <c r="L16" s="114"/>
      <c r="M16" s="20"/>
      <c r="N16" s="21" t="str">
        <f>B16&amp;C16&amp;D16&amp;E16&amp;F16</f>
        <v/>
      </c>
      <c r="O16" s="22"/>
    </row>
    <row r="17" spans="1:15" ht="15" customHeight="1" x14ac:dyDescent="0.25">
      <c r="A17" s="13"/>
      <c r="B17" s="206" t="s">
        <v>19</v>
      </c>
      <c r="C17" s="207"/>
      <c r="D17" s="207"/>
      <c r="E17" s="207"/>
      <c r="F17" s="207"/>
      <c r="G17" s="136"/>
      <c r="H17" s="136"/>
      <c r="I17" s="136"/>
      <c r="J17" s="116"/>
      <c r="K17" s="117"/>
      <c r="L17" s="116"/>
      <c r="M17" s="20"/>
      <c r="N17" s="21"/>
      <c r="O17" s="22"/>
    </row>
    <row r="18" spans="1:15" ht="15" customHeight="1" x14ac:dyDescent="0.25">
      <c r="A18" s="13"/>
      <c r="B18" s="202"/>
      <c r="C18" s="203"/>
      <c r="D18" s="204"/>
      <c r="E18" s="205"/>
      <c r="F18" s="15"/>
      <c r="G18" s="133"/>
      <c r="H18" s="133"/>
      <c r="I18" s="133"/>
      <c r="J18" s="110"/>
      <c r="K18" s="111"/>
      <c r="L18" s="110"/>
      <c r="M18" s="16"/>
      <c r="N18" s="17" t="str">
        <f>IF(B18="","00000000000000000",B18)&amp;IF(F18="","000000000",F18)</f>
        <v>00000000000000000000000000</v>
      </c>
      <c r="O18" s="17"/>
    </row>
    <row r="19" spans="1:15" ht="15" hidden="1" customHeight="1" x14ac:dyDescent="0.25">
      <c r="A19" s="13"/>
      <c r="B19" s="171" t="s">
        <v>18</v>
      </c>
      <c r="C19" s="208"/>
      <c r="D19" s="208"/>
      <c r="E19" s="208"/>
      <c r="F19" s="18"/>
      <c r="G19" s="134"/>
      <c r="H19" s="137"/>
      <c r="I19" s="138"/>
      <c r="J19" s="112"/>
      <c r="K19" s="118"/>
      <c r="L19" s="119"/>
      <c r="M19" s="16"/>
      <c r="N19" s="19"/>
      <c r="O19" s="17"/>
    </row>
    <row r="20" spans="1:15" ht="0.75" customHeight="1" thickBot="1" x14ac:dyDescent="0.3">
      <c r="A20" s="13"/>
      <c r="B20" s="209"/>
      <c r="C20" s="210"/>
      <c r="D20" s="210"/>
      <c r="E20" s="210"/>
      <c r="F20" s="210"/>
      <c r="G20" s="139"/>
      <c r="H20" s="139"/>
      <c r="I20" s="139"/>
      <c r="J20" s="108"/>
      <c r="K20" s="122"/>
      <c r="L20" s="108"/>
      <c r="M20" s="14"/>
      <c r="N20" s="21"/>
      <c r="O20" s="2"/>
    </row>
    <row r="21" spans="1:15" ht="15" customHeight="1" thickBot="1" x14ac:dyDescent="0.3">
      <c r="B21" s="26"/>
      <c r="C21" s="26"/>
      <c r="D21" s="26"/>
      <c r="E21" s="26"/>
      <c r="F21" s="26"/>
      <c r="G21" s="27"/>
      <c r="H21" s="27"/>
      <c r="I21" s="27"/>
      <c r="J21" s="27"/>
      <c r="K21" s="28"/>
      <c r="L21" s="28"/>
      <c r="M21" s="2"/>
      <c r="N21" s="21"/>
      <c r="O21" s="2"/>
    </row>
    <row r="22" spans="1:15" ht="15.75" customHeight="1" thickBot="1" x14ac:dyDescent="0.3">
      <c r="B22" s="2"/>
      <c r="C22" s="2"/>
      <c r="D22" s="2"/>
      <c r="E22" s="2"/>
      <c r="F22" s="3" t="s">
        <v>20</v>
      </c>
      <c r="G22" s="140">
        <v>0</v>
      </c>
      <c r="H22" s="141"/>
      <c r="I22" s="142"/>
      <c r="J22" s="97">
        <v>0</v>
      </c>
      <c r="K22" s="98"/>
      <c r="L22" s="99"/>
      <c r="M22" s="14"/>
      <c r="N22" s="21"/>
      <c r="O22" s="2"/>
    </row>
    <row r="23" spans="1:15" ht="15.75" hidden="1" customHeight="1" x14ac:dyDescent="0.25">
      <c r="B23" s="2"/>
      <c r="F23" s="31"/>
      <c r="G23" s="32"/>
      <c r="H23" s="32"/>
      <c r="I23" s="32"/>
      <c r="J23" s="33"/>
      <c r="K23" s="33"/>
      <c r="L23" s="33"/>
      <c r="N23" s="6"/>
    </row>
    <row r="24" spans="1:15" ht="15" customHeight="1" x14ac:dyDescent="0.25">
      <c r="B24" s="124" t="s">
        <v>21</v>
      </c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N24" s="6"/>
    </row>
    <row r="25" spans="1:15" ht="15" customHeight="1" x14ac:dyDescent="0.25"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10"/>
      <c r="N25" s="6"/>
    </row>
    <row r="26" spans="1:15" ht="15" customHeight="1" x14ac:dyDescent="0.25">
      <c r="B26" s="125" t="s">
        <v>22</v>
      </c>
      <c r="C26" s="100"/>
      <c r="D26" s="100"/>
      <c r="E26" s="100"/>
      <c r="F26" s="100"/>
      <c r="G26" s="101" t="s">
        <v>12</v>
      </c>
      <c r="H26" s="125"/>
      <c r="I26" s="100"/>
      <c r="J26" s="100"/>
      <c r="K26" s="100"/>
      <c r="L26" s="101"/>
      <c r="M26" s="2"/>
      <c r="N26" s="21"/>
      <c r="O26" s="2"/>
    </row>
    <row r="27" spans="1:15" ht="15" customHeight="1" x14ac:dyDescent="0.25">
      <c r="B27" s="125"/>
      <c r="C27" s="103"/>
      <c r="D27" s="103"/>
      <c r="E27" s="103"/>
      <c r="F27" s="103"/>
      <c r="G27" s="100" t="s">
        <v>13</v>
      </c>
      <c r="H27" s="100"/>
      <c r="I27" s="100"/>
      <c r="J27" s="101" t="s">
        <v>14</v>
      </c>
      <c r="K27" s="125"/>
      <c r="L27" s="101"/>
      <c r="M27" s="2"/>
      <c r="N27" s="21"/>
      <c r="O27" s="2"/>
    </row>
    <row r="28" spans="1:15" ht="15" customHeight="1" x14ac:dyDescent="0.25">
      <c r="B28" s="158">
        <v>1</v>
      </c>
      <c r="C28" s="131"/>
      <c r="D28" s="131"/>
      <c r="E28" s="131"/>
      <c r="F28" s="131"/>
      <c r="G28" s="131">
        <v>2</v>
      </c>
      <c r="H28" s="131"/>
      <c r="I28" s="131"/>
      <c r="J28" s="104">
        <v>3</v>
      </c>
      <c r="K28" s="158"/>
      <c r="L28" s="104"/>
      <c r="M28" s="2"/>
      <c r="N28" s="21"/>
      <c r="O28" s="2"/>
    </row>
    <row r="29" spans="1:15" ht="15" customHeight="1" x14ac:dyDescent="0.25">
      <c r="A29" s="13"/>
      <c r="B29" s="169" t="s">
        <v>23</v>
      </c>
      <c r="C29" s="170"/>
      <c r="D29" s="170"/>
      <c r="E29" s="170"/>
      <c r="F29" s="170"/>
      <c r="G29" s="143"/>
      <c r="H29" s="143"/>
      <c r="I29" s="143"/>
      <c r="J29" s="188"/>
      <c r="K29" s="189"/>
      <c r="L29" s="188"/>
      <c r="M29" s="14"/>
      <c r="N29" s="21"/>
      <c r="O29" s="2"/>
    </row>
    <row r="30" spans="1:15" ht="15" customHeight="1" x14ac:dyDescent="0.25">
      <c r="A30" s="13"/>
      <c r="B30" s="35"/>
      <c r="C30" s="126"/>
      <c r="D30" s="126"/>
      <c r="E30" s="36"/>
      <c r="F30" s="37"/>
      <c r="G30" s="161"/>
      <c r="H30" s="161"/>
      <c r="I30" s="161"/>
      <c r="J30" s="190"/>
      <c r="K30" s="191"/>
      <c r="L30" s="190"/>
      <c r="M30" s="16"/>
      <c r="N30" s="17" t="str">
        <f>IF(B30="","0000",B30)&amp;IF(C30="","0000000000",C30)&amp;IF(E30="","000",E30)&amp;IF(F30="","000000000",F30)</f>
        <v>00000000000000000000000000</v>
      </c>
      <c r="O30" s="17"/>
    </row>
    <row r="31" spans="1:15" ht="15" hidden="1" customHeight="1" x14ac:dyDescent="0.25">
      <c r="A31" s="13"/>
      <c r="B31" s="171" t="s">
        <v>18</v>
      </c>
      <c r="C31" s="172"/>
      <c r="D31" s="173"/>
      <c r="E31" s="174"/>
      <c r="F31" s="18"/>
      <c r="G31" s="134"/>
      <c r="H31" s="134"/>
      <c r="I31" s="134"/>
      <c r="J31" s="112"/>
      <c r="K31" s="113"/>
      <c r="L31" s="112"/>
      <c r="M31" s="16"/>
      <c r="N31" s="19"/>
      <c r="O31" s="17"/>
    </row>
    <row r="32" spans="1:15" ht="15" hidden="1" customHeight="1" x14ac:dyDescent="0.25">
      <c r="A32" s="13"/>
      <c r="B32" s="175"/>
      <c r="C32" s="176"/>
      <c r="D32" s="152"/>
      <c r="E32" s="152"/>
      <c r="F32" s="177"/>
      <c r="G32" s="135"/>
      <c r="H32" s="162"/>
      <c r="I32" s="163"/>
      <c r="J32" s="114"/>
      <c r="K32" s="192"/>
      <c r="L32" s="193"/>
      <c r="M32" s="14"/>
      <c r="N32" s="21"/>
      <c r="O32" s="2"/>
    </row>
    <row r="33" spans="1:16" ht="15" customHeight="1" x14ac:dyDescent="0.25">
      <c r="A33" s="13"/>
      <c r="B33" s="178" t="s">
        <v>19</v>
      </c>
      <c r="C33" s="179"/>
      <c r="D33" s="179"/>
      <c r="E33" s="179"/>
      <c r="F33" s="179"/>
      <c r="G33" s="164"/>
      <c r="H33" s="164"/>
      <c r="I33" s="164"/>
      <c r="J33" s="194"/>
      <c r="K33" s="195"/>
      <c r="L33" s="194"/>
      <c r="M33" s="14"/>
      <c r="N33" s="21"/>
      <c r="O33" s="2"/>
    </row>
    <row r="34" spans="1:16" ht="15" customHeight="1" x14ac:dyDescent="0.25">
      <c r="A34" s="13"/>
      <c r="B34" s="180" t="s">
        <v>24</v>
      </c>
      <c r="C34" s="181"/>
      <c r="D34" s="182"/>
      <c r="E34" s="183"/>
      <c r="F34" s="38" t="s">
        <v>25</v>
      </c>
      <c r="G34" s="165">
        <v>235361150</v>
      </c>
      <c r="H34" s="165"/>
      <c r="I34" s="165"/>
      <c r="J34" s="196">
        <v>234158370</v>
      </c>
      <c r="K34" s="197"/>
      <c r="L34" s="196"/>
      <c r="M34" s="14"/>
      <c r="N34" s="2" t="str">
        <f>IF(B34="","00000000000000000",B34)&amp;IF(F34="","000000000",F34)</f>
        <v>01030100050000710130111000</v>
      </c>
      <c r="O34" s="2"/>
    </row>
    <row r="35" spans="1:16" ht="15" customHeight="1" x14ac:dyDescent="0.25">
      <c r="A35" s="13"/>
      <c r="B35" s="184" t="s">
        <v>18</v>
      </c>
      <c r="C35" s="185"/>
      <c r="D35" s="186"/>
      <c r="E35" s="187"/>
      <c r="F35" s="39" t="s">
        <v>25</v>
      </c>
      <c r="G35" s="166">
        <v>235361150</v>
      </c>
      <c r="H35" s="166"/>
      <c r="I35" s="166"/>
      <c r="J35" s="198">
        <v>234158370</v>
      </c>
      <c r="K35" s="199"/>
      <c r="L35" s="198"/>
      <c r="M35" s="14"/>
      <c r="N35" s="21"/>
      <c r="O35" s="2"/>
    </row>
    <row r="36" spans="1:16" ht="0.75" customHeight="1" x14ac:dyDescent="0.25">
      <c r="A36" s="13"/>
      <c r="B36" s="96"/>
      <c r="C36" s="129"/>
      <c r="D36" s="129"/>
      <c r="E36" s="129"/>
      <c r="F36" s="129"/>
      <c r="G36" s="129"/>
      <c r="H36" s="129"/>
      <c r="I36" s="129"/>
      <c r="J36" s="95"/>
      <c r="K36" s="96"/>
      <c r="L36" s="95"/>
      <c r="M36" s="14"/>
      <c r="N36" s="21"/>
      <c r="O36" s="2"/>
    </row>
    <row r="37" spans="1:16" ht="15" customHeight="1" x14ac:dyDescent="0.25">
      <c r="B37" s="26"/>
      <c r="C37" s="26"/>
      <c r="D37" s="26"/>
      <c r="E37" s="26"/>
      <c r="F37" s="26"/>
      <c r="G37" s="27"/>
      <c r="H37" s="27"/>
      <c r="I37" s="27"/>
      <c r="J37" s="27"/>
      <c r="K37" s="28"/>
      <c r="L37" s="28"/>
      <c r="M37" s="2"/>
      <c r="N37" s="21"/>
      <c r="O37" s="2"/>
    </row>
    <row r="38" spans="1:16" ht="15.75" customHeight="1" x14ac:dyDescent="0.25">
      <c r="B38" s="2"/>
      <c r="C38" s="2"/>
      <c r="D38" s="2"/>
      <c r="E38" s="2"/>
      <c r="F38" s="3" t="s">
        <v>20</v>
      </c>
      <c r="G38" s="140">
        <v>235361150</v>
      </c>
      <c r="H38" s="141"/>
      <c r="I38" s="142"/>
      <c r="J38" s="97">
        <v>234158370</v>
      </c>
      <c r="K38" s="98"/>
      <c r="L38" s="99"/>
      <c r="M38" s="14"/>
      <c r="N38" s="21"/>
      <c r="O38" s="2"/>
    </row>
    <row r="39" spans="1:16" ht="15" customHeight="1" x14ac:dyDescent="0.25">
      <c r="B39" s="2"/>
      <c r="F39" s="40"/>
      <c r="G39" s="41"/>
      <c r="H39" s="41"/>
      <c r="I39" s="41"/>
      <c r="J39" s="42"/>
      <c r="K39" s="42"/>
      <c r="L39" s="42"/>
      <c r="N39" s="6"/>
    </row>
    <row r="40" spans="1:16" ht="15" customHeight="1" x14ac:dyDescent="0.25">
      <c r="B40" s="124" t="s">
        <v>26</v>
      </c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N40" s="6"/>
    </row>
    <row r="41" spans="1:16" ht="15" customHeight="1" x14ac:dyDescent="0.25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43"/>
      <c r="O41" s="10"/>
      <c r="P41" s="10"/>
    </row>
    <row r="42" spans="1:16" ht="66" customHeight="1" x14ac:dyDescent="0.25">
      <c r="B42" s="125" t="s">
        <v>11</v>
      </c>
      <c r="C42" s="100"/>
      <c r="D42" s="100"/>
      <c r="E42" s="100"/>
      <c r="F42" s="130" t="s">
        <v>27</v>
      </c>
      <c r="G42" s="130"/>
      <c r="H42" s="130"/>
      <c r="I42" s="100" t="s">
        <v>28</v>
      </c>
      <c r="J42" s="100"/>
      <c r="K42" s="100" t="s">
        <v>29</v>
      </c>
      <c r="L42" s="101" t="s">
        <v>30</v>
      </c>
      <c r="M42" s="102"/>
      <c r="N42" s="102"/>
      <c r="O42" s="102"/>
      <c r="P42" s="102"/>
    </row>
    <row r="43" spans="1:16" ht="22.5" customHeight="1" x14ac:dyDescent="0.25">
      <c r="B43" s="125"/>
      <c r="C43" s="103"/>
      <c r="D43" s="103"/>
      <c r="E43" s="103"/>
      <c r="F43" s="100" t="s">
        <v>31</v>
      </c>
      <c r="G43" s="100" t="s">
        <v>32</v>
      </c>
      <c r="H43" s="100"/>
      <c r="I43" s="100" t="s">
        <v>13</v>
      </c>
      <c r="J43" s="100" t="s">
        <v>14</v>
      </c>
      <c r="K43" s="100"/>
      <c r="L43" s="100" t="s">
        <v>33</v>
      </c>
      <c r="M43" s="45"/>
      <c r="N43" s="46"/>
      <c r="O43" s="47"/>
      <c r="P43" s="101" t="s">
        <v>34</v>
      </c>
    </row>
    <row r="44" spans="1:16" ht="15" customHeight="1" x14ac:dyDescent="0.25">
      <c r="B44" s="125"/>
      <c r="C44" s="103"/>
      <c r="D44" s="103"/>
      <c r="E44" s="103"/>
      <c r="F44" s="100"/>
      <c r="G44" s="44" t="s">
        <v>35</v>
      </c>
      <c r="H44" s="44" t="s">
        <v>36</v>
      </c>
      <c r="I44" s="100"/>
      <c r="J44" s="100"/>
      <c r="K44" s="100"/>
      <c r="L44" s="100"/>
      <c r="M44" s="48"/>
      <c r="N44" s="49"/>
      <c r="O44" s="50"/>
      <c r="P44" s="101"/>
    </row>
    <row r="45" spans="1:16" ht="15.75" customHeight="1" thickBot="1" x14ac:dyDescent="0.3">
      <c r="B45" s="158">
        <v>1</v>
      </c>
      <c r="C45" s="131"/>
      <c r="D45" s="131"/>
      <c r="E45" s="131"/>
      <c r="F45" s="12">
        <v>2</v>
      </c>
      <c r="G45" s="12">
        <v>3</v>
      </c>
      <c r="H45" s="12">
        <v>4</v>
      </c>
      <c r="I45" s="12">
        <v>5</v>
      </c>
      <c r="J45" s="12">
        <v>6</v>
      </c>
      <c r="K45" s="12">
        <v>7</v>
      </c>
      <c r="L45" s="12">
        <v>8</v>
      </c>
      <c r="M45" s="51"/>
      <c r="N45" s="52"/>
      <c r="O45" s="53"/>
      <c r="P45" s="54">
        <v>9</v>
      </c>
    </row>
    <row r="46" spans="1:16" ht="15" customHeight="1" thickBot="1" x14ac:dyDescent="0.3">
      <c r="A46" s="13"/>
      <c r="B46" s="91" t="s">
        <v>24</v>
      </c>
      <c r="C46" s="92"/>
      <c r="D46" s="93" t="s">
        <v>25</v>
      </c>
      <c r="E46" s="94"/>
      <c r="F46" s="55" t="s">
        <v>48</v>
      </c>
      <c r="G46" s="55" t="s">
        <v>49</v>
      </c>
      <c r="H46" s="56">
        <v>44243</v>
      </c>
      <c r="I46" s="57">
        <v>2223880</v>
      </c>
      <c r="J46" s="57">
        <v>0</v>
      </c>
      <c r="K46" s="55" t="s">
        <v>50</v>
      </c>
      <c r="L46" s="55" t="s">
        <v>51</v>
      </c>
      <c r="M46" s="58"/>
      <c r="N46" s="59" t="str">
        <f t="shared" ref="N46" si="0">IF(B46="","00000000000000000",B46)&amp;IF(D46="","000000000",D46)</f>
        <v>01030100050000710130111000</v>
      </c>
      <c r="O46" s="60"/>
      <c r="P46" s="89" t="s">
        <v>52</v>
      </c>
    </row>
    <row r="47" spans="1:16" ht="15" customHeight="1" thickBot="1" x14ac:dyDescent="0.3">
      <c r="A47" s="13"/>
      <c r="B47" s="91" t="s">
        <v>24</v>
      </c>
      <c r="C47" s="92"/>
      <c r="D47" s="93" t="s">
        <v>25</v>
      </c>
      <c r="E47" s="94"/>
      <c r="F47" s="55" t="s">
        <v>48</v>
      </c>
      <c r="G47" s="90" t="s">
        <v>53</v>
      </c>
      <c r="H47" s="56">
        <v>44362</v>
      </c>
      <c r="I47" s="57">
        <v>5045700</v>
      </c>
      <c r="J47" s="57">
        <v>0</v>
      </c>
      <c r="K47" s="90" t="s">
        <v>54</v>
      </c>
      <c r="L47" s="55" t="s">
        <v>51</v>
      </c>
      <c r="M47" s="58"/>
      <c r="N47" s="59" t="str">
        <f t="shared" ref="N47:N59" si="1">IF(B47="","00000000000000000",B47)&amp;IF(D47="","000000000",D47)</f>
        <v>01030100050000710130111000</v>
      </c>
      <c r="O47" s="60"/>
      <c r="P47" s="89" t="s">
        <v>52</v>
      </c>
    </row>
    <row r="48" spans="1:16" ht="15" customHeight="1" thickBot="1" x14ac:dyDescent="0.3">
      <c r="A48" s="13"/>
      <c r="B48" s="91" t="s">
        <v>24</v>
      </c>
      <c r="C48" s="92"/>
      <c r="D48" s="93" t="s">
        <v>25</v>
      </c>
      <c r="E48" s="94"/>
      <c r="F48" s="55" t="s">
        <v>48</v>
      </c>
      <c r="G48" s="90" t="s">
        <v>55</v>
      </c>
      <c r="H48" s="56">
        <v>44430</v>
      </c>
      <c r="I48" s="57">
        <v>89171100</v>
      </c>
      <c r="J48" s="57">
        <v>89171100</v>
      </c>
      <c r="K48" s="90" t="s">
        <v>56</v>
      </c>
      <c r="L48" s="55" t="s">
        <v>51</v>
      </c>
      <c r="M48" s="58"/>
      <c r="N48" s="59" t="str">
        <f t="shared" ref="N48:N52" si="2">IF(B48="","00000000000000000",B48)&amp;IF(D48="","000000000",D48)</f>
        <v>01030100050000710130111000</v>
      </c>
      <c r="O48" s="60"/>
      <c r="P48" s="89" t="s">
        <v>52</v>
      </c>
    </row>
    <row r="49" spans="1:16" ht="15" customHeight="1" thickBot="1" x14ac:dyDescent="0.3">
      <c r="A49" s="13"/>
      <c r="B49" s="91" t="s">
        <v>24</v>
      </c>
      <c r="C49" s="92"/>
      <c r="D49" s="93" t="s">
        <v>25</v>
      </c>
      <c r="E49" s="94"/>
      <c r="F49" s="55" t="s">
        <v>48</v>
      </c>
      <c r="G49" s="90" t="s">
        <v>57</v>
      </c>
      <c r="H49" s="56">
        <v>44488</v>
      </c>
      <c r="I49" s="57">
        <v>4758100</v>
      </c>
      <c r="J49" s="57">
        <v>0</v>
      </c>
      <c r="K49" s="90" t="s">
        <v>58</v>
      </c>
      <c r="L49" s="55" t="s">
        <v>51</v>
      </c>
      <c r="M49" s="58"/>
      <c r="N49" s="59" t="str">
        <f t="shared" si="2"/>
        <v>01030100050000710130111000</v>
      </c>
      <c r="O49" s="60"/>
      <c r="P49" s="89" t="s">
        <v>52</v>
      </c>
    </row>
    <row r="50" spans="1:16" ht="15" customHeight="1" thickBot="1" x14ac:dyDescent="0.3">
      <c r="A50" s="13"/>
      <c r="B50" s="91" t="s">
        <v>24</v>
      </c>
      <c r="C50" s="92"/>
      <c r="D50" s="93" t="s">
        <v>25</v>
      </c>
      <c r="E50" s="94"/>
      <c r="F50" s="55" t="s">
        <v>48</v>
      </c>
      <c r="G50" s="90" t="s">
        <v>59</v>
      </c>
      <c r="H50" s="56">
        <v>44736</v>
      </c>
      <c r="I50" s="57">
        <v>82828900</v>
      </c>
      <c r="J50" s="57">
        <v>82828900</v>
      </c>
      <c r="K50" s="90" t="s">
        <v>60</v>
      </c>
      <c r="L50" s="55" t="s">
        <v>51</v>
      </c>
      <c r="M50" s="58"/>
      <c r="N50" s="59" t="str">
        <f t="shared" si="2"/>
        <v>01030100050000710130111000</v>
      </c>
      <c r="O50" s="60"/>
      <c r="P50" s="89" t="s">
        <v>52</v>
      </c>
    </row>
    <row r="51" spans="1:16" ht="15" customHeight="1" thickBot="1" x14ac:dyDescent="0.3">
      <c r="A51" s="13"/>
      <c r="B51" s="91" t="s">
        <v>24</v>
      </c>
      <c r="C51" s="92"/>
      <c r="D51" s="93" t="s">
        <v>25</v>
      </c>
      <c r="E51" s="94"/>
      <c r="F51" s="55" t="s">
        <v>48</v>
      </c>
      <c r="G51" s="90" t="s">
        <v>61</v>
      </c>
      <c r="H51" s="56">
        <v>43683</v>
      </c>
      <c r="I51" s="57">
        <v>3143000</v>
      </c>
      <c r="J51" s="57">
        <v>3143000</v>
      </c>
      <c r="K51" s="90" t="s">
        <v>62</v>
      </c>
      <c r="L51" s="55" t="s">
        <v>51</v>
      </c>
      <c r="M51" s="58"/>
      <c r="N51" s="59" t="str">
        <f t="shared" si="2"/>
        <v>01030100050000710130111000</v>
      </c>
      <c r="O51" s="60"/>
      <c r="P51" s="89" t="s">
        <v>52</v>
      </c>
    </row>
    <row r="52" spans="1:16" ht="15" customHeight="1" thickBot="1" x14ac:dyDescent="0.3">
      <c r="A52" s="13"/>
      <c r="B52" s="91" t="s">
        <v>24</v>
      </c>
      <c r="C52" s="92"/>
      <c r="D52" s="93" t="s">
        <v>25</v>
      </c>
      <c r="E52" s="94"/>
      <c r="F52" s="55" t="s">
        <v>48</v>
      </c>
      <c r="G52" s="90" t="s">
        <v>63</v>
      </c>
      <c r="H52" s="56">
        <v>43375</v>
      </c>
      <c r="I52" s="57">
        <v>3779500</v>
      </c>
      <c r="J52" s="57">
        <v>3779500</v>
      </c>
      <c r="K52" s="90" t="s">
        <v>62</v>
      </c>
      <c r="L52" s="55" t="s">
        <v>51</v>
      </c>
      <c r="M52" s="58"/>
      <c r="N52" s="59" t="str">
        <f t="shared" si="2"/>
        <v>01030100050000710130111000</v>
      </c>
      <c r="O52" s="60"/>
      <c r="P52" s="89" t="s">
        <v>52</v>
      </c>
    </row>
    <row r="53" spans="1:16" ht="15" customHeight="1" thickBot="1" x14ac:dyDescent="0.3">
      <c r="A53" s="13"/>
      <c r="B53" s="91" t="s">
        <v>24</v>
      </c>
      <c r="C53" s="92"/>
      <c r="D53" s="93" t="s">
        <v>25</v>
      </c>
      <c r="E53" s="94"/>
      <c r="F53" s="55" t="s">
        <v>48</v>
      </c>
      <c r="G53" s="90" t="s">
        <v>64</v>
      </c>
      <c r="H53" s="56">
        <v>43741</v>
      </c>
      <c r="I53" s="57">
        <v>10074400</v>
      </c>
      <c r="J53" s="57">
        <v>10074400</v>
      </c>
      <c r="K53" s="90" t="s">
        <v>65</v>
      </c>
      <c r="L53" s="55" t="s">
        <v>51</v>
      </c>
      <c r="M53" s="58"/>
      <c r="N53" s="59" t="str">
        <f t="shared" si="1"/>
        <v>01030100050000710130111000</v>
      </c>
      <c r="O53" s="60"/>
      <c r="P53" s="89" t="s">
        <v>52</v>
      </c>
    </row>
    <row r="54" spans="1:16" ht="15" customHeight="1" thickBot="1" x14ac:dyDescent="0.3">
      <c r="A54" s="13"/>
      <c r="B54" s="91" t="s">
        <v>24</v>
      </c>
      <c r="C54" s="92"/>
      <c r="D54" s="93" t="s">
        <v>25</v>
      </c>
      <c r="E54" s="94"/>
      <c r="F54" s="55" t="s">
        <v>48</v>
      </c>
      <c r="G54" s="90" t="s">
        <v>66</v>
      </c>
      <c r="H54" s="56">
        <v>41205</v>
      </c>
      <c r="I54" s="57">
        <v>3000000</v>
      </c>
      <c r="J54" s="57">
        <v>3000000</v>
      </c>
      <c r="K54" s="90" t="s">
        <v>62</v>
      </c>
      <c r="L54" s="55" t="s">
        <v>51</v>
      </c>
      <c r="M54" s="58"/>
      <c r="N54" s="59" t="str">
        <f t="shared" si="1"/>
        <v>01030100050000710130111000</v>
      </c>
      <c r="O54" s="60"/>
      <c r="P54" s="89" t="s">
        <v>52</v>
      </c>
    </row>
    <row r="55" spans="1:16" ht="15" customHeight="1" thickBot="1" x14ac:dyDescent="0.3">
      <c r="A55" s="13"/>
      <c r="B55" s="91" t="s">
        <v>24</v>
      </c>
      <c r="C55" s="92"/>
      <c r="D55" s="93" t="s">
        <v>25</v>
      </c>
      <c r="E55" s="94"/>
      <c r="F55" s="55" t="s">
        <v>48</v>
      </c>
      <c r="G55" s="90" t="s">
        <v>67</v>
      </c>
      <c r="H55" s="56">
        <v>42956</v>
      </c>
      <c r="I55" s="57">
        <v>2841600</v>
      </c>
      <c r="J55" s="57">
        <v>2841600</v>
      </c>
      <c r="K55" s="90" t="s">
        <v>62</v>
      </c>
      <c r="L55" s="55" t="s">
        <v>51</v>
      </c>
      <c r="M55" s="58"/>
      <c r="N55" s="59" t="str">
        <f t="shared" si="1"/>
        <v>01030100050000710130111000</v>
      </c>
      <c r="O55" s="60"/>
      <c r="P55" s="89" t="s">
        <v>52</v>
      </c>
    </row>
    <row r="56" spans="1:16" ht="15" customHeight="1" thickBot="1" x14ac:dyDescent="0.3">
      <c r="A56" s="13"/>
      <c r="B56" s="91" t="s">
        <v>24</v>
      </c>
      <c r="C56" s="92"/>
      <c r="D56" s="93" t="s">
        <v>25</v>
      </c>
      <c r="E56" s="94"/>
      <c r="F56" s="55" t="s">
        <v>48</v>
      </c>
      <c r="G56" s="90" t="s">
        <v>68</v>
      </c>
      <c r="H56" s="56">
        <v>42986</v>
      </c>
      <c r="I56" s="57">
        <v>609170</v>
      </c>
      <c r="J56" s="57">
        <v>609170</v>
      </c>
      <c r="K56" s="90" t="s">
        <v>62</v>
      </c>
      <c r="L56" s="55" t="s">
        <v>51</v>
      </c>
      <c r="M56" s="58"/>
      <c r="N56" s="59" t="str">
        <f t="shared" si="1"/>
        <v>01030100050000710130111000</v>
      </c>
      <c r="O56" s="60"/>
      <c r="P56" s="89" t="s">
        <v>52</v>
      </c>
    </row>
    <row r="57" spans="1:16" ht="15" customHeight="1" thickBot="1" x14ac:dyDescent="0.3">
      <c r="A57" s="13"/>
      <c r="B57" s="91" t="s">
        <v>24</v>
      </c>
      <c r="C57" s="92"/>
      <c r="D57" s="93" t="s">
        <v>25</v>
      </c>
      <c r="E57" s="94"/>
      <c r="F57" s="55" t="s">
        <v>48</v>
      </c>
      <c r="G57" s="90" t="s">
        <v>69</v>
      </c>
      <c r="H57" s="56">
        <v>46705</v>
      </c>
      <c r="I57" s="57">
        <v>11664000</v>
      </c>
      <c r="J57" s="57">
        <v>11664000</v>
      </c>
      <c r="K57" s="90" t="s">
        <v>62</v>
      </c>
      <c r="L57" s="55" t="s">
        <v>51</v>
      </c>
      <c r="M57" s="58"/>
      <c r="N57" s="59" t="str">
        <f t="shared" si="1"/>
        <v>01030100050000710130111000</v>
      </c>
      <c r="O57" s="60"/>
      <c r="P57" s="89" t="s">
        <v>52</v>
      </c>
    </row>
    <row r="58" spans="1:16" ht="15" customHeight="1" thickBot="1" x14ac:dyDescent="0.3">
      <c r="A58" s="13"/>
      <c r="B58" s="91" t="s">
        <v>24</v>
      </c>
      <c r="C58" s="92"/>
      <c r="D58" s="93" t="s">
        <v>25</v>
      </c>
      <c r="E58" s="94"/>
      <c r="F58" s="55" t="s">
        <v>48</v>
      </c>
      <c r="G58" s="90" t="s">
        <v>70</v>
      </c>
      <c r="H58" s="56">
        <v>43094</v>
      </c>
      <c r="I58" s="57">
        <v>3810000</v>
      </c>
      <c r="J58" s="57">
        <v>3810000</v>
      </c>
      <c r="K58" s="90" t="s">
        <v>62</v>
      </c>
      <c r="L58" s="55" t="s">
        <v>51</v>
      </c>
      <c r="M58" s="58"/>
      <c r="N58" s="59" t="str">
        <f t="shared" si="1"/>
        <v>01030100050000710130111000</v>
      </c>
      <c r="O58" s="60"/>
      <c r="P58" s="89" t="s">
        <v>52</v>
      </c>
    </row>
    <row r="59" spans="1:16" ht="15" customHeight="1" thickBot="1" x14ac:dyDescent="0.3">
      <c r="A59" s="13"/>
      <c r="B59" s="91" t="s">
        <v>24</v>
      </c>
      <c r="C59" s="92"/>
      <c r="D59" s="93" t="s">
        <v>25</v>
      </c>
      <c r="E59" s="94"/>
      <c r="F59" s="55" t="s">
        <v>48</v>
      </c>
      <c r="G59" s="90" t="s">
        <v>71</v>
      </c>
      <c r="H59" s="56">
        <v>43182</v>
      </c>
      <c r="I59" s="57">
        <v>2449800</v>
      </c>
      <c r="J59" s="57">
        <v>2449800</v>
      </c>
      <c r="K59" s="90" t="s">
        <v>62</v>
      </c>
      <c r="L59" s="55" t="s">
        <v>51</v>
      </c>
      <c r="M59" s="58"/>
      <c r="N59" s="59" t="str">
        <f t="shared" si="1"/>
        <v>01030100050000710130111000</v>
      </c>
      <c r="O59" s="60"/>
      <c r="P59" s="89" t="s">
        <v>52</v>
      </c>
    </row>
    <row r="60" spans="1:16" ht="15" customHeight="1" thickBot="1" x14ac:dyDescent="0.3">
      <c r="A60" s="13"/>
      <c r="B60" s="91" t="s">
        <v>24</v>
      </c>
      <c r="C60" s="92"/>
      <c r="D60" s="93" t="s">
        <v>25</v>
      </c>
      <c r="E60" s="94"/>
      <c r="F60" s="55" t="s">
        <v>48</v>
      </c>
      <c r="G60" s="90" t="s">
        <v>72</v>
      </c>
      <c r="H60" s="56">
        <v>43215</v>
      </c>
      <c r="I60" s="57">
        <v>295700</v>
      </c>
      <c r="J60" s="57">
        <v>295700</v>
      </c>
      <c r="K60" s="90" t="s">
        <v>62</v>
      </c>
      <c r="L60" s="55" t="s">
        <v>51</v>
      </c>
      <c r="M60" s="58"/>
      <c r="N60" s="59" t="str">
        <f>IF(B60="","00000000000000000",B60)&amp;IF(D60="","000000000",D60)</f>
        <v>01030100050000710130111000</v>
      </c>
      <c r="O60" s="60"/>
      <c r="P60" s="89" t="s">
        <v>52</v>
      </c>
    </row>
    <row r="61" spans="1:16" ht="15" customHeight="1" thickBot="1" x14ac:dyDescent="0.3">
      <c r="A61" s="13"/>
      <c r="B61" s="91" t="s">
        <v>24</v>
      </c>
      <c r="C61" s="92"/>
      <c r="D61" s="93" t="s">
        <v>25</v>
      </c>
      <c r="E61" s="94"/>
      <c r="F61" s="55" t="s">
        <v>48</v>
      </c>
      <c r="G61" s="90" t="s">
        <v>73</v>
      </c>
      <c r="H61" s="56">
        <v>43307</v>
      </c>
      <c r="I61" s="57">
        <v>2449800</v>
      </c>
      <c r="J61" s="57">
        <v>2449800</v>
      </c>
      <c r="K61" s="90" t="s">
        <v>62</v>
      </c>
      <c r="L61" s="55" t="s">
        <v>51</v>
      </c>
      <c r="M61" s="58"/>
      <c r="N61" s="59" t="str">
        <f t="shared" ref="N61:N62" si="3">IF(B61="","00000000000000000",B61)&amp;IF(D61="","000000000",D61)</f>
        <v>01030100050000710130111000</v>
      </c>
      <c r="O61" s="60"/>
      <c r="P61" s="89" t="s">
        <v>52</v>
      </c>
    </row>
    <row r="62" spans="1:16" ht="15" customHeight="1" thickBot="1" x14ac:dyDescent="0.3">
      <c r="A62" s="13"/>
      <c r="B62" s="91" t="s">
        <v>24</v>
      </c>
      <c r="C62" s="92"/>
      <c r="D62" s="93" t="s">
        <v>25</v>
      </c>
      <c r="E62" s="94"/>
      <c r="F62" s="55" t="s">
        <v>48</v>
      </c>
      <c r="G62" s="90" t="s">
        <v>74</v>
      </c>
      <c r="H62" s="56">
        <v>45196</v>
      </c>
      <c r="I62" s="57">
        <v>7216500</v>
      </c>
      <c r="J62" s="57">
        <v>7216500</v>
      </c>
      <c r="K62" s="90" t="s">
        <v>75</v>
      </c>
      <c r="L62" s="55" t="s">
        <v>51</v>
      </c>
      <c r="M62" s="58"/>
      <c r="N62" s="59" t="str">
        <f t="shared" si="3"/>
        <v>01030100050000710130111000</v>
      </c>
      <c r="O62" s="60"/>
      <c r="P62" s="89" t="s">
        <v>52</v>
      </c>
    </row>
    <row r="63" spans="1:16" ht="15" customHeight="1" thickBot="1" x14ac:dyDescent="0.3">
      <c r="A63" s="13"/>
      <c r="B63" s="91" t="s">
        <v>24</v>
      </c>
      <c r="C63" s="92"/>
      <c r="D63" s="93" t="s">
        <v>25</v>
      </c>
      <c r="E63" s="94"/>
      <c r="F63" s="55" t="s">
        <v>48</v>
      </c>
      <c r="G63" s="90" t="s">
        <v>76</v>
      </c>
      <c r="H63" s="56">
        <v>43307</v>
      </c>
      <c r="I63" s="57"/>
      <c r="J63" s="57">
        <v>8823400</v>
      </c>
      <c r="K63" s="90" t="s">
        <v>62</v>
      </c>
      <c r="L63" s="55" t="s">
        <v>51</v>
      </c>
      <c r="M63" s="58"/>
      <c r="N63" s="59" t="str">
        <f t="shared" ref="N63:N64" si="4">IF(B63="","00000000000000000",B63)&amp;IF(D63="","000000000",D63)</f>
        <v>01030100050000710130111000</v>
      </c>
      <c r="O63" s="60"/>
      <c r="P63" s="89" t="s">
        <v>52</v>
      </c>
    </row>
    <row r="64" spans="1:16" ht="15" customHeight="1" x14ac:dyDescent="0.25">
      <c r="A64" s="13"/>
      <c r="B64" s="91" t="s">
        <v>24</v>
      </c>
      <c r="C64" s="92"/>
      <c r="D64" s="93" t="s">
        <v>25</v>
      </c>
      <c r="E64" s="94"/>
      <c r="F64" s="55" t="s">
        <v>48</v>
      </c>
      <c r="G64" s="90" t="s">
        <v>77</v>
      </c>
      <c r="H64" s="56">
        <v>45196</v>
      </c>
      <c r="I64" s="57"/>
      <c r="J64" s="57">
        <v>2001500</v>
      </c>
      <c r="K64" s="90" t="s">
        <v>75</v>
      </c>
      <c r="L64" s="55" t="s">
        <v>51</v>
      </c>
      <c r="M64" s="58"/>
      <c r="N64" s="59" t="str">
        <f t="shared" si="4"/>
        <v>01030100050000710130111000</v>
      </c>
      <c r="O64" s="60"/>
      <c r="P64" s="89" t="s">
        <v>52</v>
      </c>
    </row>
    <row r="65" spans="1:16" ht="15" customHeight="1" x14ac:dyDescent="0.25">
      <c r="A65" s="13"/>
      <c r="B65" s="159" t="s">
        <v>18</v>
      </c>
      <c r="C65" s="160"/>
      <c r="D65" s="127" t="s">
        <v>25</v>
      </c>
      <c r="E65" s="128"/>
      <c r="F65" s="61"/>
      <c r="G65" s="61"/>
      <c r="H65" s="62"/>
      <c r="I65" s="63">
        <v>235361150</v>
      </c>
      <c r="J65" s="63">
        <v>234158370</v>
      </c>
      <c r="K65" s="61"/>
      <c r="L65" s="61"/>
      <c r="M65" s="64"/>
      <c r="N65" s="65"/>
      <c r="O65" s="66"/>
      <c r="P65" s="67"/>
    </row>
    <row r="66" spans="1:16" ht="0.75" customHeight="1" x14ac:dyDescent="0.25">
      <c r="A66" s="13"/>
      <c r="B66" s="96"/>
      <c r="C66" s="129"/>
      <c r="D66" s="129"/>
      <c r="E66" s="129"/>
      <c r="F66" s="68"/>
      <c r="G66" s="23"/>
      <c r="H66" s="23"/>
      <c r="I66" s="24"/>
      <c r="J66" s="24"/>
      <c r="K66" s="24"/>
      <c r="L66" s="69"/>
      <c r="M66" s="70"/>
      <c r="N66" s="71"/>
      <c r="O66" s="72"/>
      <c r="P66" s="73"/>
    </row>
    <row r="67" spans="1:16" ht="15.75" customHeight="1" x14ac:dyDescent="0.25">
      <c r="B67" s="41"/>
      <c r="C67" s="41"/>
      <c r="D67" s="41"/>
      <c r="E67" s="74"/>
      <c r="F67" s="74"/>
      <c r="G67" s="75"/>
      <c r="H67" s="75"/>
      <c r="I67" s="41"/>
      <c r="J67" s="41"/>
      <c r="K67" s="41"/>
      <c r="L67" s="26"/>
      <c r="M67" s="26"/>
      <c r="N67" s="76"/>
      <c r="O67" s="26"/>
      <c r="P67" s="77"/>
    </row>
    <row r="68" spans="1:16" ht="15" customHeight="1" x14ac:dyDescent="0.25">
      <c r="B68" s="124" t="s">
        <v>37</v>
      </c>
      <c r="C68" s="124"/>
      <c r="D68" s="124"/>
      <c r="E68" s="124"/>
      <c r="F68" s="124"/>
      <c r="G68" s="124"/>
      <c r="H68" s="124"/>
      <c r="I68" s="124"/>
      <c r="J68" s="124"/>
      <c r="K68" s="124"/>
      <c r="L68" s="124"/>
    </row>
    <row r="69" spans="1:16" ht="15" customHeight="1" x14ac:dyDescent="0.25">
      <c r="B69" s="78"/>
      <c r="C69" s="10"/>
      <c r="D69" s="10"/>
      <c r="E69" s="10"/>
      <c r="F69" s="10"/>
      <c r="G69" s="79"/>
      <c r="H69" s="34"/>
      <c r="I69" s="34"/>
      <c r="J69" s="80"/>
      <c r="K69" s="80"/>
      <c r="L69" s="80"/>
    </row>
    <row r="70" spans="1:16" ht="60" customHeight="1" x14ac:dyDescent="0.25">
      <c r="B70" s="125" t="s">
        <v>38</v>
      </c>
      <c r="C70" s="100"/>
      <c r="D70" s="100"/>
      <c r="E70" s="100"/>
      <c r="F70" s="100"/>
      <c r="G70" s="100"/>
      <c r="H70" s="100"/>
      <c r="I70" s="100" t="s">
        <v>39</v>
      </c>
      <c r="J70" s="100"/>
      <c r="K70" s="101" t="s">
        <v>40</v>
      </c>
      <c r="L70" s="102"/>
      <c r="M70" s="2"/>
      <c r="N70" s="2"/>
      <c r="O70" s="2"/>
    </row>
    <row r="71" spans="1:16" ht="56.25" customHeight="1" x14ac:dyDescent="0.25">
      <c r="B71" s="125" t="s">
        <v>34</v>
      </c>
      <c r="C71" s="100"/>
      <c r="D71" s="100"/>
      <c r="E71" s="100"/>
      <c r="F71" s="100"/>
      <c r="G71" s="100"/>
      <c r="H71" s="11" t="s">
        <v>41</v>
      </c>
      <c r="I71" s="11" t="s">
        <v>42</v>
      </c>
      <c r="J71" s="11" t="s">
        <v>43</v>
      </c>
      <c r="K71" s="101"/>
      <c r="L71" s="103"/>
      <c r="M71" s="81"/>
      <c r="N71" s="2"/>
      <c r="O71" s="2"/>
    </row>
    <row r="72" spans="1:16" ht="15" customHeight="1" x14ac:dyDescent="0.25">
      <c r="B72" s="144" t="s">
        <v>44</v>
      </c>
      <c r="C72" s="145"/>
      <c r="D72" s="145"/>
      <c r="E72" s="145"/>
      <c r="F72" s="145"/>
      <c r="G72" s="145"/>
      <c r="H72" s="12">
        <v>2</v>
      </c>
      <c r="I72" s="12">
        <v>3</v>
      </c>
      <c r="J72" s="12">
        <v>4</v>
      </c>
      <c r="K72" s="104">
        <v>5</v>
      </c>
      <c r="L72" s="105"/>
      <c r="M72" s="82"/>
      <c r="N72" s="2"/>
      <c r="O72" s="2"/>
    </row>
    <row r="73" spans="1:16" ht="15" customHeight="1" x14ac:dyDescent="0.25">
      <c r="B73" s="146"/>
      <c r="C73" s="147"/>
      <c r="D73" s="148"/>
      <c r="E73" s="148"/>
      <c r="F73" s="148"/>
      <c r="G73" s="149"/>
      <c r="H73" s="83"/>
      <c r="I73" s="84"/>
      <c r="J73" s="84"/>
      <c r="K73" s="106"/>
      <c r="L73" s="107"/>
      <c r="M73" s="85"/>
      <c r="N73" s="17"/>
      <c r="O73" s="17"/>
    </row>
    <row r="74" spans="1:16" ht="0.75" customHeight="1" x14ac:dyDescent="0.25">
      <c r="B74" s="150"/>
      <c r="C74" s="151"/>
      <c r="D74" s="152"/>
      <c r="E74" s="152"/>
      <c r="F74" s="152"/>
      <c r="G74" s="150"/>
      <c r="H74" s="25"/>
      <c r="I74" s="24"/>
      <c r="J74" s="24"/>
      <c r="K74" s="108"/>
      <c r="L74" s="109"/>
      <c r="M74" s="86"/>
      <c r="N74" s="2"/>
      <c r="O74" s="2"/>
    </row>
    <row r="75" spans="1:16" ht="15" customHeight="1" x14ac:dyDescent="0.25">
      <c r="B75" s="87"/>
      <c r="C75" s="88"/>
      <c r="D75" s="88"/>
      <c r="E75" s="88"/>
      <c r="F75" s="77"/>
      <c r="G75" s="77"/>
      <c r="H75" s="41"/>
      <c r="I75" s="27"/>
      <c r="J75" s="27"/>
      <c r="K75" s="41"/>
      <c r="L75" s="41"/>
      <c r="M75" s="82"/>
      <c r="N75" s="2"/>
      <c r="O75" s="2"/>
    </row>
    <row r="76" spans="1:16" ht="15" customHeight="1" x14ac:dyDescent="0.25">
      <c r="B76" s="153"/>
      <c r="C76" s="153"/>
      <c r="D76" s="40"/>
      <c r="E76" s="40"/>
      <c r="F76" s="2"/>
      <c r="G76" s="2"/>
      <c r="H76" s="3" t="s">
        <v>45</v>
      </c>
      <c r="I76" s="29">
        <v>0</v>
      </c>
      <c r="J76" s="30">
        <v>0</v>
      </c>
      <c r="K76" s="86"/>
      <c r="L76" s="82"/>
      <c r="M76" s="2"/>
      <c r="N76" s="2"/>
      <c r="O76" s="2"/>
    </row>
    <row r="77" spans="1:16" ht="15" customHeight="1" x14ac:dyDescent="0.25">
      <c r="B77" s="154"/>
      <c r="C77" s="154"/>
      <c r="D77" s="154"/>
      <c r="E77" s="154"/>
      <c r="F77" s="154"/>
      <c r="G77" s="154"/>
      <c r="H77" s="154"/>
      <c r="I77" s="155"/>
      <c r="J77" s="155"/>
      <c r="K77" s="154"/>
      <c r="L77" s="154"/>
    </row>
    <row r="78" spans="1:16" ht="28.5" customHeight="1" x14ac:dyDescent="0.25">
      <c r="B78" s="156" t="s">
        <v>46</v>
      </c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</row>
    <row r="79" spans="1:16" ht="15" customHeight="1" x14ac:dyDescent="0.25">
      <c r="B79" s="123" t="s">
        <v>47</v>
      </c>
      <c r="C79" s="123"/>
      <c r="D79" s="123"/>
      <c r="E79" s="123"/>
      <c r="F79" s="123"/>
      <c r="G79" s="123"/>
      <c r="H79" s="123"/>
      <c r="I79" s="123"/>
      <c r="J79" s="123"/>
      <c r="K79" s="123"/>
      <c r="L79" s="123"/>
      <c r="M79" s="123"/>
    </row>
  </sheetData>
  <mergeCells count="142">
    <mergeCell ref="J33:L33"/>
    <mergeCell ref="J34:L34"/>
    <mergeCell ref="J35:L35"/>
    <mergeCell ref="B12:F12"/>
    <mergeCell ref="B13:F13"/>
    <mergeCell ref="B14:E14"/>
    <mergeCell ref="B15:E15"/>
    <mergeCell ref="B16:F16"/>
    <mergeCell ref="B17:F17"/>
    <mergeCell ref="B18:E18"/>
    <mergeCell ref="B19:E19"/>
    <mergeCell ref="B20:F20"/>
    <mergeCell ref="J10:L11"/>
    <mergeCell ref="J12:L12"/>
    <mergeCell ref="J13:L13"/>
    <mergeCell ref="B24:L24"/>
    <mergeCell ref="B26:F27"/>
    <mergeCell ref="B28:F28"/>
    <mergeCell ref="B29:F29"/>
    <mergeCell ref="B31:E31"/>
    <mergeCell ref="B32:F32"/>
    <mergeCell ref="J27:L27"/>
    <mergeCell ref="J28:L28"/>
    <mergeCell ref="J29:L29"/>
    <mergeCell ref="J30:L30"/>
    <mergeCell ref="J31:L31"/>
    <mergeCell ref="J32:L32"/>
    <mergeCell ref="B76:C76"/>
    <mergeCell ref="B77:L77"/>
    <mergeCell ref="B78:M78"/>
    <mergeCell ref="I70:J70"/>
    <mergeCell ref="B36:F36"/>
    <mergeCell ref="B4:K4"/>
    <mergeCell ref="B40:L40"/>
    <mergeCell ref="B42:E44"/>
    <mergeCell ref="B45:E45"/>
    <mergeCell ref="B60:C60"/>
    <mergeCell ref="B65:C65"/>
    <mergeCell ref="B66:C66"/>
    <mergeCell ref="B5:K5"/>
    <mergeCell ref="G30:I30"/>
    <mergeCell ref="G31:I31"/>
    <mergeCell ref="G32:I32"/>
    <mergeCell ref="G33:I33"/>
    <mergeCell ref="G34:I34"/>
    <mergeCell ref="G35:I35"/>
    <mergeCell ref="G36:I36"/>
    <mergeCell ref="G38:I38"/>
    <mergeCell ref="G43:H43"/>
    <mergeCell ref="G9:L9"/>
    <mergeCell ref="I42:J42"/>
    <mergeCell ref="J2:K2"/>
    <mergeCell ref="J20:L20"/>
    <mergeCell ref="J22:L22"/>
    <mergeCell ref="J3:K3"/>
    <mergeCell ref="B79:M79"/>
    <mergeCell ref="B7:L7"/>
    <mergeCell ref="B9:F11"/>
    <mergeCell ref="C30:D30"/>
    <mergeCell ref="D60:E60"/>
    <mergeCell ref="D65:E65"/>
    <mergeCell ref="D66:E66"/>
    <mergeCell ref="F42:H42"/>
    <mergeCell ref="F43:F44"/>
    <mergeCell ref="G10:I11"/>
    <mergeCell ref="G12:I12"/>
    <mergeCell ref="G13:I13"/>
    <mergeCell ref="G14:I14"/>
    <mergeCell ref="G15:I15"/>
    <mergeCell ref="G16:I16"/>
    <mergeCell ref="G17:I17"/>
    <mergeCell ref="G18:I18"/>
    <mergeCell ref="G19:I19"/>
    <mergeCell ref="G20:I20"/>
    <mergeCell ref="G22:I22"/>
    <mergeCell ref="K74:L74"/>
    <mergeCell ref="L42:P42"/>
    <mergeCell ref="L43:L44"/>
    <mergeCell ref="P43:P44"/>
    <mergeCell ref="J14:L14"/>
    <mergeCell ref="J15:L15"/>
    <mergeCell ref="J16:L16"/>
    <mergeCell ref="J17:L17"/>
    <mergeCell ref="J18:L18"/>
    <mergeCell ref="J19:L19"/>
    <mergeCell ref="G26:L26"/>
    <mergeCell ref="G27:I27"/>
    <mergeCell ref="G28:I28"/>
    <mergeCell ref="G29:I29"/>
    <mergeCell ref="B68:L68"/>
    <mergeCell ref="B70:H70"/>
    <mergeCell ref="B71:G71"/>
    <mergeCell ref="B72:G72"/>
    <mergeCell ref="B73:G73"/>
    <mergeCell ref="B74:G74"/>
    <mergeCell ref="I43:I44"/>
    <mergeCell ref="B33:F33"/>
    <mergeCell ref="B34:E34"/>
    <mergeCell ref="B35:E35"/>
    <mergeCell ref="B56:C56"/>
    <mergeCell ref="D56:E56"/>
    <mergeCell ref="J36:L36"/>
    <mergeCell ref="J38:L38"/>
    <mergeCell ref="J43:J44"/>
    <mergeCell ref="K42:K44"/>
    <mergeCell ref="K70:L71"/>
    <mergeCell ref="K72:L72"/>
    <mergeCell ref="K73:L73"/>
    <mergeCell ref="B52:C52"/>
    <mergeCell ref="D52:E52"/>
    <mergeCell ref="B47:C47"/>
    <mergeCell ref="D47:E47"/>
    <mergeCell ref="B53:C53"/>
    <mergeCell ref="D53:E53"/>
    <mergeCell ref="B54:C54"/>
    <mergeCell ref="D54:E54"/>
    <mergeCell ref="B55:C55"/>
    <mergeCell ref="D55:E55"/>
    <mergeCell ref="B46:C46"/>
    <mergeCell ref="D46:E46"/>
    <mergeCell ref="B61:C61"/>
    <mergeCell ref="D61:E61"/>
    <mergeCell ref="B62:C62"/>
    <mergeCell ref="D62:E62"/>
    <mergeCell ref="B63:C63"/>
    <mergeCell ref="D63:E63"/>
    <mergeCell ref="B64:C64"/>
    <mergeCell ref="D64:E64"/>
    <mergeCell ref="B57:C57"/>
    <mergeCell ref="D57:E57"/>
    <mergeCell ref="B58:C58"/>
    <mergeCell ref="D58:E58"/>
    <mergeCell ref="B59:C59"/>
    <mergeCell ref="D59:E59"/>
    <mergeCell ref="B48:C48"/>
    <mergeCell ref="D48:E48"/>
    <mergeCell ref="B49:C49"/>
    <mergeCell ref="D49:E49"/>
    <mergeCell ref="B50:C50"/>
    <mergeCell ref="D50:E50"/>
    <mergeCell ref="B51:C51"/>
    <mergeCell ref="D51:E51"/>
  </mergeCells>
  <pageMargins left="0.39370077999999997" right="0.39370077999999997" top="0.39370077999999997" bottom="0.39370077999999997" header="0.31496062000000002" footer="0.31496062000000002"/>
  <pageSetup paperSize="9" scale="61" orientation="portrait" blackAndWhite="1" r:id="rId1"/>
  <headerFooter alignWithMargins="0"/>
  <rowBreaks count="3" manualBreakCount="3">
    <brk id="23" max="16383" man="1"/>
    <brk id="39" max="16383" man="1"/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 Mill OpenXML producer</dc:creator>
  <cp:lastModifiedBy>Екатерина Владимировна Крючкова</cp:lastModifiedBy>
  <cp:lastPrinted>2025-02-26T09:55:51Z</cp:lastPrinted>
  <dcterms:created xsi:type="dcterms:W3CDTF">2025-02-24T12:07:38Z</dcterms:created>
  <dcterms:modified xsi:type="dcterms:W3CDTF">2025-02-26T09:57:01Z</dcterms:modified>
</cp:coreProperties>
</file>