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13_ncr:1_{4890B7F7-8695-475F-B101-F2CF89C1B7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definedNames>
    <definedName name="_xlnm.Print_Area" localSheetId="0">ТРАФАРЕТ!$B$2:$AC$48</definedName>
  </definedNames>
  <calcPr calcId="191029"/>
</workbook>
</file>

<file path=xl/calcChain.xml><?xml version="1.0" encoding="utf-8"?>
<calcChain xmlns="http://schemas.openxmlformats.org/spreadsheetml/2006/main">
  <c r="AC45" i="1" l="1"/>
  <c r="AB45" i="1"/>
  <c r="AA45" i="1"/>
  <c r="Z45" i="1"/>
  <c r="Y45" i="1"/>
  <c r="X45" i="1"/>
  <c r="W45" i="1"/>
  <c r="AH43" i="1"/>
  <c r="AG43" i="1"/>
  <c r="AH42" i="1"/>
  <c r="AG42" i="1"/>
  <c r="AH41" i="1"/>
  <c r="AG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</calcChain>
</file>

<file path=xl/sharedStrings.xml><?xml version="1.0" encoding="utf-8"?>
<sst xmlns="http://schemas.openxmlformats.org/spreadsheetml/2006/main" count="469" uniqueCount="143">
  <si>
    <t>Сведения о вложениях в объекты недвижимого имущества, объектах незавершенного строительства</t>
  </si>
  <si>
    <t>Коды</t>
  </si>
  <si>
    <t>RESERVE2</t>
  </si>
  <si>
    <t>RESERVE1</t>
  </si>
  <si>
    <t>ГОД</t>
  </si>
  <si>
    <t>Форма по ОКУД</t>
  </si>
  <si>
    <t>0503190</t>
  </si>
  <si>
    <t>ROD</t>
  </si>
  <si>
    <t>на</t>
  </si>
  <si>
    <t>01 января 2025 г.</t>
  </si>
  <si>
    <t>Дата</t>
  </si>
  <si>
    <t>VID</t>
  </si>
  <si>
    <t>3</t>
  </si>
  <si>
    <t>Главный распорядитель, распорядитель бюджетных средств,</t>
  </si>
  <si>
    <t>Комитет финансов Администрации Боровичского муниципального района</t>
  </si>
  <si>
    <t>Глава по БК</t>
  </si>
  <si>
    <t>492</t>
  </si>
  <si>
    <t>VRO</t>
  </si>
  <si>
    <t>org_double</t>
  </si>
  <si>
    <t>получатель бюджетных средств, финансовый орган</t>
  </si>
  <si>
    <t>по ОКПО</t>
  </si>
  <si>
    <t>02290545</t>
  </si>
  <si>
    <t>INN</t>
  </si>
  <si>
    <t>5320008985</t>
  </si>
  <si>
    <t>Наименование бюджета</t>
  </si>
  <si>
    <t>Бюджет Боровичского муниципального района</t>
  </si>
  <si>
    <t>по ОКТМО</t>
  </si>
  <si>
    <t>49606000</t>
  </si>
  <si>
    <t>CentralAccHead</t>
  </si>
  <si>
    <t>Периодичность:  годовая</t>
  </si>
  <si>
    <t>CentralAccHeadPost</t>
  </si>
  <si>
    <t>Единица измерения:  руб</t>
  </si>
  <si>
    <t>по ОКЕИ</t>
  </si>
  <si>
    <t>CentralAccOrg</t>
  </si>
  <si>
    <t>ExecutorPhone</t>
  </si>
  <si>
    <t>Наименование показателя</t>
  </si>
  <si>
    <t>ИНН учреж-дения</t>
  </si>
  <si>
    <t>Код объекта</t>
  </si>
  <si>
    <t>Кадастровый номер
 объекта недвижимости</t>
  </si>
  <si>
    <t>Учетный номер объекта</t>
  </si>
  <si>
    <t>Статус объекта</t>
  </si>
  <si>
    <t>Целе-
вая 
функ-
ция объекта</t>
  </si>
  <si>
    <t>Приостановление (прекращение) строительства</t>
  </si>
  <si>
    <t>Плановые сроки реализации инвестиционного проекта, год</t>
  </si>
  <si>
    <t>Сметная стоимость на отчетную дату, руб.</t>
  </si>
  <si>
    <t>Расходы на реализацию инвестиционного проекта по данным бухгалтерского учета, руб.</t>
  </si>
  <si>
    <t>glbuhg2</t>
  </si>
  <si>
    <t>ruk2</t>
  </si>
  <si>
    <t>фактические (по счету 0106Х1000)</t>
  </si>
  <si>
    <t>кассовые расходы с начала реализации инвестиционного проекта</t>
  </si>
  <si>
    <t>ruk3</t>
  </si>
  <si>
    <t>OKTMOR</t>
  </si>
  <si>
    <t>PPRCH</t>
  </si>
  <si>
    <t>на отчетную дату</t>
  </si>
  <si>
    <t>до поступле-
ния</t>
  </si>
  <si>
    <t>на нача-
ло года</t>
  </si>
  <si>
    <t>на отчет-
ную дату</t>
  </si>
  <si>
    <t>год</t>
  </si>
  <si>
    <t>код причи-
ны</t>
  </si>
  <si>
    <t>пояснения</t>
  </si>
  <si>
    <t>начало реали-
зации</t>
  </si>
  <si>
    <t>окон-
чание реали-
зации</t>
  </si>
  <si>
    <t>реали-
зации целевой функ-
ции</t>
  </si>
  <si>
    <t>на начало года</t>
  </si>
  <si>
    <t>увеличение</t>
  </si>
  <si>
    <t>уменьшение</t>
  </si>
  <si>
    <t>на конец года</t>
  </si>
  <si>
    <t>всего</t>
  </si>
  <si>
    <t>из них, средств федерального бюджета</t>
  </si>
  <si>
    <t>PRAVOPR</t>
  </si>
  <si>
    <t>UKONF</t>
  </si>
  <si>
    <t>жилое помещение: благоустроенная квартира общей площадью 21,3 кв.м., расположенное в многоквартирном доме по адресу: Новгородская область, Боровичский муниципальный район, городское поселение город Боровичи, улица Гончарная, дом 36, кв. 47</t>
  </si>
  <si>
    <t>5320009033</t>
  </si>
  <si>
    <t>00000000000000</t>
  </si>
  <si>
    <t>88:88:888888:8888888888</t>
  </si>
  <si>
    <t>456</t>
  </si>
  <si>
    <t>49606000013200819071</t>
  </si>
  <si>
    <t>0180</t>
  </si>
  <si>
    <t>1</t>
  </si>
  <si>
    <t>000</t>
  </si>
  <si>
    <t>00000000000000000000</t>
  </si>
  <si>
    <t>0000</t>
  </si>
  <si>
    <t>0</t>
  </si>
  <si>
    <t>11</t>
  </si>
  <si>
    <t>благоустроенное жилое помещение: благоустроенная квартира общей площадью 25,8 кв.м., расположенное в многоквартирном доме по адресу: Новгородская область, Боровичский район, г. Боровичи, ул. Виталия Бианки, д.28А, кв. 24</t>
  </si>
  <si>
    <t>0181</t>
  </si>
  <si>
    <t>жилое помещение: благоустроенную квартиру общей площадью 28,9 кв. м, расположенное в многоквартирном доме по адресу: Новгородская область, Боровичский район, г. Боровичи, ул. Рабочая, д. 7, кв. 19</t>
  </si>
  <si>
    <t>0182</t>
  </si>
  <si>
    <t>жилое помещение: благоустроенная квартира общей площадью 20,6 кв.м., расположенное в многоквартирном доме по адресу: Новгородская область, Боровичский район, г. Боровичи, ул. Гончарная, д.36, кв. 107</t>
  </si>
  <si>
    <t>0183</t>
  </si>
  <si>
    <t>жилое помещение: благоустроенная квартира общей площадью 33,2 кв.м., расположенное в многоквартирном доме по адресу: Новгородская область, Боровичский район, г. Боровичи, ул. Потерпелицкая, д.18, кв. 42</t>
  </si>
  <si>
    <t>0184</t>
  </si>
  <si>
    <t>жилое помещение: благоустроенная квартира общей площадью 29,5 кв.м., расположенное в многоквартирном доме по адресу: Новгородская область, Боровичский район, г. Боровичи, ул. Пушкинская, д.17, кв. 116</t>
  </si>
  <si>
    <t>0185</t>
  </si>
  <si>
    <t>жилое помещение: благоустроенная квартира общей площадью 18,0 кв.м., расположенное в многоквартирном доме по адресу: Новгородская область, Боровичский район, г. Боровичи, ул. Потерпелицкая, д. 12, кв. 42</t>
  </si>
  <si>
    <t>0186</t>
  </si>
  <si>
    <t>жилое помещение: благоустроенная квартира общей площадью 24,9 кв.м., расположенное в многоквартирном доме по адресу: Новгородская область, Боровичский район, г. Боровичи, ул. Пушкинская, д.2, кв. 21</t>
  </si>
  <si>
    <t>0187</t>
  </si>
  <si>
    <t>жилое помещение: благоустроенная квартира общей площадью 21,6 кв.м., расположенное в многоквартирном доме по адресу: Новгородская область, Боровичский район, г. Боровичи, ул. С. Перовской, д.86Б, кв. 74</t>
  </si>
  <si>
    <t>0188</t>
  </si>
  <si>
    <t>жилое помещение: благоустроенная квартира общей площадью 30,0 кв.м., расположенное в многоквартирном доме по адресу: Новгородская область, Боровичский район, г. Боровичи, ул. Ботаническая, д.4, кв. 1</t>
  </si>
  <si>
    <t>0189</t>
  </si>
  <si>
    <t>жилое помещение: благоустроенная квартира общей площадью 27,9 кв.м., расположенное в многоквартирном доме по адресу: Новгородская область, Боровичский муниципальный район, городское поселение город Боровичи, улица Энтузиастов, дом 5, квартира 16</t>
  </si>
  <si>
    <t>0190</t>
  </si>
  <si>
    <t>жилое помещение: благоустроенная квартира общей площадью 18,1 кв.м., расположенное в многоквартирном доме по адресу: Новгородская область, Боровичский район, г. Боровичи, ул. Красных Командиров, д. 12, кв. 17</t>
  </si>
  <si>
    <t>0191</t>
  </si>
  <si>
    <t>жилое помещение: благоустроенная однокомнатная квартира общей площадью 19,8 кв.м, расположенное в многоквартирном доме по адресу: Новгородская область, Боровичский муниципальный район, город Боровичи, улица Софьи Перовской , д. 88, кв.190</t>
  </si>
  <si>
    <t>0192</t>
  </si>
  <si>
    <t>жилое помещение: благоустроенная однокомнатная квартира общей площадью 36,0 кв.м, расположенное в многоквартирном доме по адресу: Новгородская область, Боровичский муниципальный район, Прогресское сельское поселение, п.Прогресс, ул. Гагарина, д.21, кв. 90А</t>
  </si>
  <si>
    <t>0193</t>
  </si>
  <si>
    <t>жилое помещение: благоустроенная однокомнатная квартира общей площадью 36,0 кв.м, расположенное в многоквартирном доме по адресу: Новгородская область, Боровичский муниципальный район, Прогресское сельское поселение, п.Прогресс, ул. Гагарина, д.21, кв. 82А</t>
  </si>
  <si>
    <t>0194</t>
  </si>
  <si>
    <t>жилое помещение: благоустроенная однокомнатная квартира общей площадью 35,50 кв.м, расположенное в многоквартирном доме по адресу: Новгородская область, Боровичский муниципальный район, Прогресское сельское поселение, п.Прогресс, ул. Гагарина, д.21, кв. 71</t>
  </si>
  <si>
    <t>0195</t>
  </si>
  <si>
    <t>жилое помещение: благоустроенная однокомнатная квартира общей площадью 24,1 кв.м, расположенное в многоквартирном доме по адресу: Новгородская область, город Боровичи, улица Мира, дом 154, квартира 7</t>
  </si>
  <si>
    <t>0196</t>
  </si>
  <si>
    <t>жилое помещение: благоустроенная квартира общей площадью 28,9 кв.м., расположенное в многоквартирном доме по адресу: Новгородская обл., г. Боровичи, ул. Гончарная, д. 36, кв. 5</t>
  </si>
  <si>
    <t>0197</t>
  </si>
  <si>
    <t>жилое помещение: благоустроенная однокомнатная квартира общей площадью 24,3 кв.м, расположенное в многоквартирном доме по адресу: Новгородская обл., г. Боровичи, ул. Потерпелицкая, д. 16, кв. 2</t>
  </si>
  <si>
    <t>0198</t>
  </si>
  <si>
    <t>0199</t>
  </si>
  <si>
    <t>жилое помещение: благоустроенная квартира общей площадью 45,2 кв.м., расположенное в многоквартирном доме по адресу: Новгородская область, Боровичский район, пос. Прогресс, ул. Гагарина, д. 16, кв. 38</t>
  </si>
  <si>
    <t>0200</t>
  </si>
  <si>
    <t>жилое помещение: благоустроенная квартира общей площадью 45,2 кв.м., расположенное в многоквартирном доме по адресу: Новгородская область, город Боровичи, ул. В.Бианки, д. 3, кв. 5</t>
  </si>
  <si>
    <t>0201</t>
  </si>
  <si>
    <t>Расходы на проектно-сметную документацию "Водопроводные сети от п. Волгино, расположенного по адресу: Новгородская обл., Боровичский р-н, Сушанское сельское поселение до п. Шахтерский</t>
  </si>
  <si>
    <t>5320028050</t>
  </si>
  <si>
    <t>496060000332D0117081</t>
  </si>
  <si>
    <t>0002</t>
  </si>
  <si>
    <t>04</t>
  </si>
  <si>
    <t>12</t>
  </si>
  <si>
    <t>ПСД на «Реконструкцию системы водоснабжения г. Боровичи» (с расширением Бабинского водозабора с присоединением месторождения «Фермерский» и «Греблошский» и строительством водовода в одну нитку от водозаборов до г. Боровичи</t>
  </si>
  <si>
    <t>0003</t>
  </si>
  <si>
    <t>ПСД на строительство водопроводных сетей, по адресу: Новгородская область, Боровичский район, Сушанское сельское поселение, п. Волгино,  п. Первое Мая, д. Коремера</t>
  </si>
  <si>
    <t>0004</t>
  </si>
  <si>
    <t>Итого</t>
  </si>
  <si>
    <t>х</t>
  </si>
  <si>
    <t>Руководитель</t>
  </si>
  <si>
    <t>Главный бухгалтер</t>
  </si>
  <si>
    <t>(подпись)</t>
  </si>
  <si>
    <t>(расшифровка подписи)</t>
  </si>
  <si>
    <t>О.Н. Трифанова</t>
  </si>
  <si>
    <t>Е.В. Крючкова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</si>
</sst>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rgb="FF000000"/>
      <name val="Calibri"/>
    </font>
    <font>
      <sz val="11"/>
      <color rgb="FF000000"/>
      <name val="Times New Roman"/>
    </font>
    <font>
      <sz val="9"/>
      <color rgb="FF000000"/>
      <name val="Times New Roman"/>
    </font>
    <font>
      <b/>
      <sz val="14"/>
      <color rgb="FF000000"/>
      <name val="Times New Roman"/>
    </font>
    <font>
      <sz val="8"/>
      <color rgb="FF000000"/>
      <name val="Arial"/>
    </font>
    <font>
      <b/>
      <sz val="8"/>
      <color rgb="FF000000"/>
      <name val="Arial"/>
    </font>
    <font>
      <b/>
      <sz val="9"/>
      <color rgb="FF000000"/>
      <name val="Times New Roman"/>
    </font>
    <font>
      <sz val="9"/>
      <color rgb="FF000000"/>
      <name val="Calibri"/>
    </font>
    <font>
      <sz val="9"/>
      <color rgb="FF000000"/>
      <name val="Times New Roman Cyr"/>
    </font>
    <font>
      <sz val="14"/>
      <color rgb="FF000000"/>
      <name val="Times New Roman"/>
    </font>
    <font>
      <sz val="10"/>
      <color rgb="FF000000"/>
      <name val="Times New Roman"/>
    </font>
    <font>
      <sz val="8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99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1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right"/>
    </xf>
    <xf numFmtId="49" fontId="5" fillId="0" borderId="0" xfId="0" applyNumberFormat="1" applyFont="1"/>
    <xf numFmtId="0" fontId="2" fillId="0" borderId="0" xfId="0" applyFont="1" applyAlignment="1">
      <alignment horizontal="right"/>
    </xf>
    <xf numFmtId="49" fontId="6" fillId="0" borderId="0" xfId="0" applyNumberFormat="1" applyFont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7" fillId="0" borderId="0" xfId="0" applyFont="1"/>
    <xf numFmtId="49" fontId="2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8" xfId="0" applyBorder="1"/>
    <xf numFmtId="49" fontId="2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2" borderId="11" xfId="0" applyFont="1" applyFill="1" applyBorder="1" applyAlignment="1">
      <alignment wrapText="1"/>
    </xf>
    <xf numFmtId="49" fontId="4" fillId="0" borderId="8" xfId="0" applyNumberFormat="1" applyFont="1" applyBorder="1" applyAlignment="1">
      <alignment horizontal="right"/>
    </xf>
    <xf numFmtId="0" fontId="7" fillId="2" borderId="10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0" borderId="0" xfId="0" applyFont="1" applyAlignment="1">
      <alignment horizontal="right" indent="1"/>
    </xf>
    <xf numFmtId="0" fontId="2" fillId="0" borderId="5" xfId="0" applyFont="1" applyBorder="1" applyAlignment="1">
      <alignment horizontal="right" indent="1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right"/>
    </xf>
    <xf numFmtId="0" fontId="8" fillId="2" borderId="17" xfId="0" applyFont="1" applyFill="1" applyBorder="1" applyAlignment="1">
      <alignment horizontal="center" vertical="center" wrapText="1"/>
    </xf>
    <xf numFmtId="0" fontId="0" fillId="0" borderId="2" xfId="0" applyBorder="1"/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1" fillId="0" borderId="0" xfId="0" applyFont="1"/>
    <xf numFmtId="0" fontId="2" fillId="0" borderId="24" xfId="0" applyFont="1" applyBorder="1" applyAlignment="1" applyProtection="1">
      <alignment horizontal="left" wrapText="1" indent="1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49" fontId="2" fillId="3" borderId="26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 applyProtection="1">
      <alignment horizontal="right"/>
      <protection locked="0"/>
    </xf>
    <xf numFmtId="4" fontId="2" fillId="0" borderId="26" xfId="0" applyNumberFormat="1" applyFont="1" applyBorder="1" applyAlignment="1" applyProtection="1">
      <alignment horizontal="right"/>
      <protection locked="0"/>
    </xf>
    <xf numFmtId="4" fontId="2" fillId="2" borderId="30" xfId="0" applyNumberFormat="1" applyFont="1" applyFill="1" applyBorder="1" applyAlignment="1" applyProtection="1">
      <alignment horizontal="right"/>
      <protection locked="0"/>
    </xf>
    <xf numFmtId="0" fontId="12" fillId="0" borderId="8" xfId="0" applyFont="1" applyBorder="1"/>
    <xf numFmtId="0" fontId="12" fillId="0" borderId="0" xfId="0" applyFont="1"/>
    <xf numFmtId="49" fontId="2" fillId="0" borderId="31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34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3" borderId="16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 applyProtection="1">
      <alignment horizontal="right"/>
      <protection locked="0"/>
    </xf>
    <xf numFmtId="4" fontId="2" fillId="0" borderId="16" xfId="0" applyNumberFormat="1" applyFont="1" applyBorder="1" applyAlignment="1" applyProtection="1">
      <alignment horizontal="right"/>
      <protection locked="0"/>
    </xf>
    <xf numFmtId="4" fontId="2" fillId="2" borderId="35" xfId="0" applyNumberFormat="1" applyFont="1" applyFill="1" applyBorder="1" applyAlignment="1" applyProtection="1">
      <alignment horizontal="right"/>
      <protection locked="0"/>
    </xf>
    <xf numFmtId="0" fontId="2" fillId="0" borderId="24" xfId="0" applyFont="1" applyBorder="1" applyAlignment="1">
      <alignment horizontal="left" wrapText="1" indent="1"/>
    </xf>
    <xf numFmtId="49" fontId="2" fillId="0" borderId="31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/>
    <xf numFmtId="4" fontId="2" fillId="0" borderId="16" xfId="0" applyNumberFormat="1" applyFont="1" applyBorder="1" applyAlignment="1">
      <alignment horizontal="right"/>
    </xf>
    <xf numFmtId="4" fontId="2" fillId="0" borderId="35" xfId="0" applyNumberFormat="1" applyFont="1" applyBorder="1" applyAlignment="1">
      <alignment horizontal="right"/>
    </xf>
    <xf numFmtId="0" fontId="6" fillId="3" borderId="24" xfId="0" applyFont="1" applyFill="1" applyBorder="1" applyAlignment="1">
      <alignment horizontal="right" wrapText="1" indent="4"/>
    </xf>
    <xf numFmtId="49" fontId="2" fillId="3" borderId="36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 wrapText="1" indent="2"/>
    </xf>
    <xf numFmtId="49" fontId="2" fillId="2" borderId="38" xfId="0" applyNumberFormat="1" applyFont="1" applyFill="1" applyBorder="1" applyAlignment="1">
      <alignment horizontal="center"/>
    </xf>
    <xf numFmtId="4" fontId="2" fillId="2" borderId="38" xfId="0" applyNumberFormat="1" applyFont="1" applyFill="1" applyBorder="1"/>
    <xf numFmtId="0" fontId="7" fillId="2" borderId="38" xfId="0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center"/>
    </xf>
    <xf numFmtId="49" fontId="2" fillId="3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 wrapText="1" indent="2"/>
      <protection locked="0"/>
    </xf>
    <xf numFmtId="0" fontId="8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8"/>
  <sheetViews>
    <sheetView tabSelected="1" workbookViewId="0">
      <selection activeCell="B57" sqref="B57"/>
    </sheetView>
  </sheetViews>
  <sheetFormatPr defaultRowHeight="15" x14ac:dyDescent="0.25"/>
  <cols>
    <col min="1" max="1" width="0.85546875" customWidth="1"/>
    <col min="2" max="2" width="27.7109375" customWidth="1"/>
    <col min="3" max="3" width="9.7109375" customWidth="1"/>
    <col min="4" max="4" width="16.5703125" customWidth="1"/>
    <col min="5" max="5" width="20.140625" customWidth="1"/>
    <col min="6" max="6" width="3.85546875" customWidth="1"/>
    <col min="7" max="7" width="19" customWidth="1"/>
    <col min="8" max="8" width="4.5703125" customWidth="1"/>
    <col min="9" max="9" width="2.28515625" customWidth="1"/>
    <col min="10" max="10" width="3.85546875" customWidth="1"/>
    <col min="11" max="11" width="18.5703125" customWidth="1"/>
    <col min="12" max="12" width="4.5703125" customWidth="1"/>
    <col min="13" max="13" width="2.28515625" customWidth="1"/>
    <col min="14" max="14" width="6.28515625" customWidth="1"/>
    <col min="15" max="15" width="7.7109375" customWidth="1"/>
    <col min="16" max="16" width="6.28515625" customWidth="1"/>
    <col min="17" max="17" width="5.140625" customWidth="1"/>
    <col min="18" max="18" width="5.28515625" customWidth="1"/>
    <col min="19" max="19" width="9.5703125" customWidth="1"/>
    <col min="20" max="21" width="6" customWidth="1"/>
    <col min="22" max="22" width="6.42578125" customWidth="1"/>
    <col min="23" max="29" width="14.28515625" customWidth="1"/>
    <col min="30" max="30" width="15.140625" hidden="1" customWidth="1"/>
    <col min="31" max="32" width="9.140625" hidden="1" customWidth="1"/>
    <col min="33" max="33" width="27.28515625" hidden="1" customWidth="1"/>
    <col min="34" max="34" width="31.7109375" hidden="1" customWidth="1"/>
    <col min="35" max="35" width="9.140625" hidden="1" customWidth="1"/>
    <col min="36" max="36" width="98.7109375" hidden="1" customWidth="1"/>
  </cols>
  <sheetData>
    <row r="1" spans="2:36" ht="5.0999999999999996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98"/>
      <c r="AA1" s="98"/>
      <c r="AB1" s="98"/>
      <c r="AC1" s="99"/>
    </row>
    <row r="2" spans="2:36" ht="21" customHeight="1" x14ac:dyDescent="0.3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3"/>
      <c r="AB2" s="4"/>
      <c r="AC2" s="5" t="s">
        <v>1</v>
      </c>
      <c r="AD2" s="6" t="s">
        <v>2</v>
      </c>
      <c r="AE2" s="7"/>
      <c r="AF2" s="8" t="s">
        <v>3</v>
      </c>
      <c r="AG2" s="9" t="s">
        <v>4</v>
      </c>
    </row>
    <row r="3" spans="2:36" ht="15" customHeight="1" x14ac:dyDescent="0.2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3"/>
      <c r="Y3" s="14"/>
      <c r="Z3" s="14"/>
      <c r="AA3" s="127" t="s">
        <v>5</v>
      </c>
      <c r="AB3" s="128"/>
      <c r="AC3" s="15" t="s">
        <v>6</v>
      </c>
      <c r="AD3" s="16" t="s">
        <v>7</v>
      </c>
      <c r="AE3" s="7"/>
    </row>
    <row r="4" spans="2:36" ht="17.25" customHeight="1" x14ac:dyDescent="0.25">
      <c r="B4" s="10"/>
      <c r="C4" s="17"/>
      <c r="D4" s="17"/>
      <c r="E4" s="18"/>
      <c r="F4" s="18"/>
      <c r="G4" s="18"/>
      <c r="H4" s="18"/>
      <c r="I4" s="18"/>
      <c r="J4" s="19" t="s">
        <v>8</v>
      </c>
      <c r="K4" s="125" t="s">
        <v>9</v>
      </c>
      <c r="L4" s="125"/>
      <c r="M4" s="125"/>
      <c r="N4" s="125"/>
      <c r="O4" s="125"/>
      <c r="P4" s="125"/>
      <c r="Q4" s="125"/>
      <c r="R4" s="125"/>
      <c r="S4" s="12"/>
      <c r="T4" s="12"/>
      <c r="U4" s="12"/>
      <c r="V4" s="12"/>
      <c r="W4" s="12"/>
      <c r="X4" s="13"/>
      <c r="Y4" s="14"/>
      <c r="Z4" s="14"/>
      <c r="AA4" s="127" t="s">
        <v>10</v>
      </c>
      <c r="AB4" s="128"/>
      <c r="AC4" s="20">
        <v>45658</v>
      </c>
      <c r="AD4" s="16" t="s">
        <v>11</v>
      </c>
      <c r="AE4" s="7" t="s">
        <v>12</v>
      </c>
    </row>
    <row r="5" spans="2:36" ht="15.75" customHeight="1" x14ac:dyDescent="0.25">
      <c r="B5" s="10"/>
      <c r="C5" s="17"/>
      <c r="D5" s="17"/>
      <c r="E5" s="18"/>
      <c r="F5" s="18"/>
      <c r="H5" s="21"/>
      <c r="I5" s="21"/>
      <c r="J5" s="21"/>
      <c r="K5" s="22"/>
      <c r="L5" s="22"/>
      <c r="M5" s="22"/>
      <c r="N5" s="22"/>
      <c r="O5" s="22"/>
      <c r="P5" s="22"/>
      <c r="Q5" s="22"/>
      <c r="R5" s="22"/>
      <c r="S5" s="21"/>
      <c r="T5" s="21"/>
      <c r="U5" s="21"/>
      <c r="V5" s="21"/>
      <c r="W5" s="12"/>
      <c r="X5" s="13"/>
      <c r="Y5" s="14"/>
      <c r="Z5" s="14"/>
      <c r="AA5" s="127"/>
      <c r="AB5" s="128"/>
      <c r="AC5" s="20"/>
      <c r="AD5" s="23"/>
    </row>
    <row r="6" spans="2:36" ht="15.75" customHeight="1" x14ac:dyDescent="0.25">
      <c r="B6" s="121" t="s">
        <v>13</v>
      </c>
      <c r="C6" s="121"/>
      <c r="D6" s="121"/>
      <c r="E6" s="121"/>
      <c r="F6" s="10"/>
      <c r="G6" s="118" t="s">
        <v>14</v>
      </c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2"/>
      <c r="X6" s="13"/>
      <c r="Y6" s="14"/>
      <c r="Z6" s="14"/>
      <c r="AA6" s="127" t="s">
        <v>15</v>
      </c>
      <c r="AB6" s="128"/>
      <c r="AC6" s="24" t="s">
        <v>16</v>
      </c>
      <c r="AD6" s="16" t="s">
        <v>17</v>
      </c>
      <c r="AE6" s="7"/>
      <c r="AI6" s="25" t="s">
        <v>18</v>
      </c>
      <c r="AJ6" s="26" t="s">
        <v>14</v>
      </c>
    </row>
    <row r="7" spans="2:36" ht="15.75" customHeight="1" x14ac:dyDescent="0.25">
      <c r="B7" s="121" t="s">
        <v>19</v>
      </c>
      <c r="C7" s="121"/>
      <c r="D7" s="121"/>
      <c r="E7" s="121"/>
      <c r="F7" s="10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2"/>
      <c r="X7" s="13"/>
      <c r="Y7" s="14"/>
      <c r="Z7" s="14"/>
      <c r="AA7" s="127" t="s">
        <v>20</v>
      </c>
      <c r="AB7" s="128"/>
      <c r="AC7" s="24" t="s">
        <v>21</v>
      </c>
      <c r="AD7" s="16" t="s">
        <v>22</v>
      </c>
      <c r="AE7" s="7" t="s">
        <v>23</v>
      </c>
    </row>
    <row r="8" spans="2:36" ht="15.75" customHeight="1" x14ac:dyDescent="0.25">
      <c r="B8" s="121" t="s">
        <v>24</v>
      </c>
      <c r="C8" s="121"/>
      <c r="D8" s="121"/>
      <c r="E8" s="121"/>
      <c r="F8" s="10"/>
      <c r="G8" s="124" t="s">
        <v>25</v>
      </c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"/>
      <c r="X8" s="13"/>
      <c r="Y8" s="14"/>
      <c r="Z8" s="14"/>
      <c r="AA8" s="127" t="s">
        <v>26</v>
      </c>
      <c r="AB8" s="128"/>
      <c r="AC8" s="24" t="s">
        <v>27</v>
      </c>
      <c r="AD8" s="28" t="s">
        <v>28</v>
      </c>
      <c r="AE8" s="7"/>
    </row>
    <row r="9" spans="2:36" ht="15" customHeight="1" x14ac:dyDescent="0.25">
      <c r="B9" s="121" t="s">
        <v>29</v>
      </c>
      <c r="C9" s="121"/>
      <c r="D9" s="121"/>
      <c r="E9" s="121"/>
      <c r="F9" s="12"/>
      <c r="G9" s="29"/>
      <c r="H9" s="29"/>
      <c r="I9" s="29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29"/>
      <c r="V9" s="29"/>
      <c r="W9" s="12"/>
      <c r="X9" s="13"/>
      <c r="Y9" s="14"/>
      <c r="Z9" s="14"/>
      <c r="AA9" s="31"/>
      <c r="AB9" s="32"/>
      <c r="AC9" s="33"/>
      <c r="AD9" s="28" t="s">
        <v>30</v>
      </c>
      <c r="AE9" s="7"/>
    </row>
    <row r="10" spans="2:36" ht="15.75" customHeight="1" x14ac:dyDescent="0.25">
      <c r="B10" s="122" t="s">
        <v>31</v>
      </c>
      <c r="C10" s="122"/>
      <c r="D10" s="122"/>
      <c r="E10" s="122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12"/>
      <c r="T10" s="12"/>
      <c r="U10" s="12"/>
      <c r="V10" s="12"/>
      <c r="W10" s="12"/>
      <c r="X10" s="13"/>
      <c r="Y10" s="14"/>
      <c r="Z10" s="14"/>
      <c r="AA10" s="127" t="s">
        <v>32</v>
      </c>
      <c r="AB10" s="128"/>
      <c r="AC10" s="35">
        <v>383</v>
      </c>
      <c r="AD10" s="28" t="s">
        <v>33</v>
      </c>
      <c r="AE10" s="7"/>
    </row>
    <row r="11" spans="2:36" ht="18.75" customHeight="1" x14ac:dyDescent="0.3">
      <c r="B11" s="36"/>
      <c r="C11" s="36"/>
      <c r="D11" s="36"/>
      <c r="E11" s="37"/>
      <c r="F11" s="37"/>
      <c r="G11" s="37"/>
      <c r="H11" s="37"/>
      <c r="I11" s="37"/>
      <c r="J11" s="38"/>
      <c r="K11" s="38"/>
      <c r="L11" s="38"/>
      <c r="M11" s="38"/>
      <c r="N11" s="39"/>
      <c r="O11" s="39"/>
      <c r="P11" s="39"/>
      <c r="Q11" s="39"/>
      <c r="R11" s="39"/>
      <c r="S11" s="39"/>
      <c r="T11" s="37"/>
      <c r="U11" s="39"/>
      <c r="V11" s="39"/>
      <c r="W11" s="39"/>
      <c r="X11" s="39"/>
      <c r="Y11" s="39"/>
      <c r="Z11" s="39"/>
      <c r="AA11" s="39"/>
      <c r="AB11" s="36"/>
      <c r="AC11" s="40"/>
      <c r="AD11" s="25" t="s">
        <v>34</v>
      </c>
      <c r="AE11" s="7"/>
    </row>
    <row r="12" spans="2:36" ht="15" customHeight="1" x14ac:dyDescent="0.25">
      <c r="B12" s="103" t="s">
        <v>35</v>
      </c>
      <c r="C12" s="100" t="s">
        <v>36</v>
      </c>
      <c r="D12" s="100" t="s">
        <v>37</v>
      </c>
      <c r="E12" s="100" t="s">
        <v>38</v>
      </c>
      <c r="F12" s="100" t="s">
        <v>39</v>
      </c>
      <c r="G12" s="101"/>
      <c r="H12" s="102"/>
      <c r="I12" s="102"/>
      <c r="J12" s="102"/>
      <c r="K12" s="102"/>
      <c r="L12" s="102"/>
      <c r="M12" s="103"/>
      <c r="N12" s="100" t="s">
        <v>40</v>
      </c>
      <c r="O12" s="100"/>
      <c r="P12" s="94" t="s">
        <v>41</v>
      </c>
      <c r="Q12" s="100" t="s">
        <v>42</v>
      </c>
      <c r="R12" s="100"/>
      <c r="S12" s="100"/>
      <c r="T12" s="100" t="s">
        <v>43</v>
      </c>
      <c r="U12" s="100"/>
      <c r="V12" s="100"/>
      <c r="W12" s="94" t="s">
        <v>44</v>
      </c>
      <c r="X12" s="101" t="s">
        <v>45</v>
      </c>
      <c r="Y12" s="103"/>
      <c r="Z12" s="100"/>
      <c r="AA12" s="100"/>
      <c r="AB12" s="100"/>
      <c r="AC12" s="101"/>
      <c r="AD12" s="43" t="s">
        <v>46</v>
      </c>
      <c r="AE12" s="7"/>
    </row>
    <row r="13" spans="2:36" ht="15" customHeight="1" x14ac:dyDescent="0.25">
      <c r="B13" s="103"/>
      <c r="C13" s="100"/>
      <c r="D13" s="100"/>
      <c r="E13" s="100"/>
      <c r="F13" s="104"/>
      <c r="G13" s="95"/>
      <c r="H13" s="95"/>
      <c r="I13" s="95"/>
      <c r="J13" s="95"/>
      <c r="K13" s="95"/>
      <c r="L13" s="95"/>
      <c r="M13" s="95"/>
      <c r="N13" s="104"/>
      <c r="O13" s="95"/>
      <c r="P13" s="94"/>
      <c r="Q13" s="100"/>
      <c r="R13" s="95"/>
      <c r="S13" s="95"/>
      <c r="T13" s="100"/>
      <c r="U13" s="95"/>
      <c r="V13" s="95"/>
      <c r="W13" s="94"/>
      <c r="X13" s="101"/>
      <c r="Y13" s="95"/>
      <c r="Z13" s="95"/>
      <c r="AA13" s="95"/>
      <c r="AB13" s="95"/>
      <c r="AC13" s="95"/>
      <c r="AD13" s="43" t="s">
        <v>47</v>
      </c>
      <c r="AE13" s="7"/>
    </row>
    <row r="14" spans="2:36" ht="15" customHeight="1" x14ac:dyDescent="0.25">
      <c r="B14" s="103"/>
      <c r="C14" s="100"/>
      <c r="D14" s="100"/>
      <c r="E14" s="100"/>
      <c r="F14" s="105"/>
      <c r="G14" s="95"/>
      <c r="H14" s="95"/>
      <c r="I14" s="95"/>
      <c r="J14" s="95"/>
      <c r="K14" s="95"/>
      <c r="L14" s="95"/>
      <c r="M14" s="95"/>
      <c r="N14" s="105"/>
      <c r="O14" s="95"/>
      <c r="P14" s="94"/>
      <c r="Q14" s="100"/>
      <c r="R14" s="95"/>
      <c r="S14" s="95"/>
      <c r="T14" s="100"/>
      <c r="U14" s="95"/>
      <c r="V14" s="95"/>
      <c r="W14" s="94"/>
      <c r="X14" s="94" t="s">
        <v>48</v>
      </c>
      <c r="Y14" s="94"/>
      <c r="Z14" s="94"/>
      <c r="AA14" s="94"/>
      <c r="AB14" s="107" t="s">
        <v>49</v>
      </c>
      <c r="AC14" s="108"/>
      <c r="AD14" s="43" t="s">
        <v>50</v>
      </c>
      <c r="AE14" s="7"/>
    </row>
    <row r="15" spans="2:36" ht="15" customHeight="1" x14ac:dyDescent="0.25">
      <c r="B15" s="103"/>
      <c r="C15" s="100"/>
      <c r="D15" s="100"/>
      <c r="E15" s="100"/>
      <c r="F15" s="105"/>
      <c r="G15" s="95"/>
      <c r="H15" s="95"/>
      <c r="I15" s="95"/>
      <c r="J15" s="95"/>
      <c r="K15" s="95"/>
      <c r="L15" s="95"/>
      <c r="M15" s="95"/>
      <c r="N15" s="105"/>
      <c r="O15" s="95"/>
      <c r="P15" s="94"/>
      <c r="Q15" s="100"/>
      <c r="R15" s="95"/>
      <c r="S15" s="95"/>
      <c r="T15" s="100"/>
      <c r="U15" s="95"/>
      <c r="V15" s="95"/>
      <c r="W15" s="94"/>
      <c r="X15" s="94"/>
      <c r="Y15" s="95"/>
      <c r="Z15" s="95"/>
      <c r="AA15" s="95"/>
      <c r="AB15" s="107"/>
      <c r="AC15" s="95"/>
      <c r="AD15" s="43" t="s">
        <v>51</v>
      </c>
    </row>
    <row r="16" spans="2:36" ht="15" customHeight="1" x14ac:dyDescent="0.25">
      <c r="B16" s="103"/>
      <c r="C16" s="100"/>
      <c r="D16" s="100"/>
      <c r="E16" s="100"/>
      <c r="F16" s="106"/>
      <c r="G16" s="95"/>
      <c r="H16" s="95"/>
      <c r="I16" s="95"/>
      <c r="J16" s="95"/>
      <c r="K16" s="95"/>
      <c r="L16" s="95"/>
      <c r="M16" s="95"/>
      <c r="N16" s="106"/>
      <c r="O16" s="95"/>
      <c r="P16" s="94"/>
      <c r="Q16" s="100"/>
      <c r="R16" s="95"/>
      <c r="S16" s="95"/>
      <c r="T16" s="100"/>
      <c r="U16" s="95"/>
      <c r="V16" s="95"/>
      <c r="W16" s="94"/>
      <c r="X16" s="94"/>
      <c r="Y16" s="95"/>
      <c r="Z16" s="95"/>
      <c r="AA16" s="95"/>
      <c r="AB16" s="107"/>
      <c r="AC16" s="95"/>
      <c r="AD16" s="43" t="s">
        <v>52</v>
      </c>
    </row>
    <row r="17" spans="1:34" ht="69.95" customHeight="1" x14ac:dyDescent="0.25">
      <c r="B17" s="103"/>
      <c r="C17" s="100"/>
      <c r="D17" s="100"/>
      <c r="E17" s="100"/>
      <c r="F17" s="94" t="s">
        <v>53</v>
      </c>
      <c r="G17" s="107"/>
      <c r="H17" s="108"/>
      <c r="I17" s="109"/>
      <c r="J17" s="94" t="s">
        <v>54</v>
      </c>
      <c r="K17" s="107"/>
      <c r="L17" s="108"/>
      <c r="M17" s="109"/>
      <c r="N17" s="41" t="s">
        <v>55</v>
      </c>
      <c r="O17" s="41" t="s">
        <v>56</v>
      </c>
      <c r="P17" s="94"/>
      <c r="Q17" s="42" t="s">
        <v>57</v>
      </c>
      <c r="R17" s="42" t="s">
        <v>58</v>
      </c>
      <c r="S17" s="42" t="s">
        <v>59</v>
      </c>
      <c r="T17" s="42" t="s">
        <v>60</v>
      </c>
      <c r="U17" s="42" t="s">
        <v>61</v>
      </c>
      <c r="V17" s="42" t="s">
        <v>62</v>
      </c>
      <c r="W17" s="94"/>
      <c r="X17" s="42" t="s">
        <v>63</v>
      </c>
      <c r="Y17" s="42" t="s">
        <v>64</v>
      </c>
      <c r="Z17" s="42" t="s">
        <v>65</v>
      </c>
      <c r="AA17" s="42" t="s">
        <v>66</v>
      </c>
      <c r="AB17" s="42" t="s">
        <v>67</v>
      </c>
      <c r="AC17" s="44" t="s">
        <v>68</v>
      </c>
      <c r="AD17" s="43" t="s">
        <v>69</v>
      </c>
    </row>
    <row r="18" spans="1:34" ht="15.75" customHeight="1" x14ac:dyDescent="0.25">
      <c r="A18" s="45"/>
      <c r="B18" s="46">
        <v>1</v>
      </c>
      <c r="C18" s="47">
        <v>2</v>
      </c>
      <c r="D18" s="47">
        <v>3</v>
      </c>
      <c r="E18" s="48">
        <v>4</v>
      </c>
      <c r="F18" s="110">
        <v>5</v>
      </c>
      <c r="G18" s="111"/>
      <c r="H18" s="112"/>
      <c r="I18" s="113"/>
      <c r="J18" s="110">
        <v>6</v>
      </c>
      <c r="K18" s="111"/>
      <c r="L18" s="112"/>
      <c r="M18" s="113"/>
      <c r="N18" s="47">
        <v>7</v>
      </c>
      <c r="O18" s="47">
        <v>8</v>
      </c>
      <c r="P18" s="47">
        <v>9</v>
      </c>
      <c r="Q18" s="48">
        <v>10</v>
      </c>
      <c r="R18" s="48">
        <v>11</v>
      </c>
      <c r="S18" s="48">
        <v>12</v>
      </c>
      <c r="T18" s="48">
        <v>13</v>
      </c>
      <c r="U18" s="48">
        <v>14</v>
      </c>
      <c r="V18" s="48">
        <v>15</v>
      </c>
      <c r="W18" s="48">
        <v>16</v>
      </c>
      <c r="X18" s="48">
        <v>17</v>
      </c>
      <c r="Y18" s="48">
        <v>18</v>
      </c>
      <c r="Z18" s="48">
        <v>19</v>
      </c>
      <c r="AA18" s="48">
        <v>20</v>
      </c>
      <c r="AB18" s="48">
        <v>21</v>
      </c>
      <c r="AC18" s="49">
        <v>22</v>
      </c>
      <c r="AD18" s="43" t="s">
        <v>70</v>
      </c>
      <c r="AG18" s="50"/>
    </row>
    <row r="19" spans="1:34" ht="114.6" customHeight="1" x14ac:dyDescent="0.25">
      <c r="B19" s="51" t="s">
        <v>71</v>
      </c>
      <c r="C19" s="52" t="s">
        <v>72</v>
      </c>
      <c r="D19" s="53" t="s">
        <v>73</v>
      </c>
      <c r="E19" s="53" t="s">
        <v>74</v>
      </c>
      <c r="F19" s="54" t="s">
        <v>75</v>
      </c>
      <c r="G19" s="55" t="s">
        <v>76</v>
      </c>
      <c r="H19" s="55" t="s">
        <v>77</v>
      </c>
      <c r="I19" s="56" t="s">
        <v>78</v>
      </c>
      <c r="J19" s="54" t="s">
        <v>79</v>
      </c>
      <c r="K19" s="55" t="s">
        <v>80</v>
      </c>
      <c r="L19" s="55" t="s">
        <v>81</v>
      </c>
      <c r="M19" s="56" t="s">
        <v>82</v>
      </c>
      <c r="N19" s="53" t="s">
        <v>83</v>
      </c>
      <c r="O19" s="53" t="s">
        <v>83</v>
      </c>
      <c r="P19" s="53" t="s">
        <v>83</v>
      </c>
      <c r="Q19" s="53"/>
      <c r="R19" s="53"/>
      <c r="S19" s="57"/>
      <c r="T19" s="53"/>
      <c r="U19" s="58"/>
      <c r="V19" s="58"/>
      <c r="W19" s="59"/>
      <c r="X19" s="60"/>
      <c r="Y19" s="59">
        <v>1638888.89</v>
      </c>
      <c r="Z19" s="59">
        <v>1638888.89</v>
      </c>
      <c r="AA19" s="60"/>
      <c r="AB19" s="60">
        <v>1638888.89</v>
      </c>
      <c r="AC19" s="61">
        <v>1327500</v>
      </c>
      <c r="AD19" s="62"/>
      <c r="AE19" s="63"/>
      <c r="AF19" s="63"/>
      <c r="AG19" s="3" t="str">
        <f t="shared" ref="AG19:AG43" si="0">IF(F19="","000",F19)&amp;IF(G19="","00000000000000000000",G19)&amp;IF(H19="","0000",H19)&amp;IF(I19="","1",I19)</f>
        <v>4564960600001320081907101801</v>
      </c>
      <c r="AH19" s="3" t="str">
        <f t="shared" ref="AH19:AH43" si="1">IF(J19="","000",J19)&amp;IF(K19="","00000000000000000000",K19)&amp;IF(L19="","0000",L19)&amp;IF(M19="","0",M19)</f>
        <v>0000000000000000000000000000</v>
      </c>
    </row>
    <row r="20" spans="1:34" ht="91.9" customHeight="1" x14ac:dyDescent="0.25">
      <c r="B20" s="51" t="s">
        <v>84</v>
      </c>
      <c r="C20" s="64" t="s">
        <v>72</v>
      </c>
      <c r="D20" s="65" t="s">
        <v>73</v>
      </c>
      <c r="E20" s="65" t="s">
        <v>74</v>
      </c>
      <c r="F20" s="66" t="s">
        <v>75</v>
      </c>
      <c r="G20" s="67" t="s">
        <v>76</v>
      </c>
      <c r="H20" s="67" t="s">
        <v>85</v>
      </c>
      <c r="I20" s="68" t="s">
        <v>78</v>
      </c>
      <c r="J20" s="66" t="s">
        <v>79</v>
      </c>
      <c r="K20" s="67" t="s">
        <v>80</v>
      </c>
      <c r="L20" s="67" t="s">
        <v>81</v>
      </c>
      <c r="M20" s="68" t="s">
        <v>82</v>
      </c>
      <c r="N20" s="65" t="s">
        <v>83</v>
      </c>
      <c r="O20" s="65" t="s">
        <v>83</v>
      </c>
      <c r="P20" s="65" t="s">
        <v>83</v>
      </c>
      <c r="Q20" s="65"/>
      <c r="R20" s="65"/>
      <c r="S20" s="69"/>
      <c r="T20" s="65"/>
      <c r="U20" s="70"/>
      <c r="V20" s="70"/>
      <c r="W20" s="71"/>
      <c r="X20" s="72"/>
      <c r="Y20" s="71">
        <v>1750000</v>
      </c>
      <c r="Z20" s="71">
        <v>1750000</v>
      </c>
      <c r="AA20" s="72"/>
      <c r="AB20" s="72">
        <v>1750000</v>
      </c>
      <c r="AC20" s="73"/>
      <c r="AD20" s="62"/>
      <c r="AE20" s="63"/>
      <c r="AF20" s="63"/>
      <c r="AG20" s="3" t="str">
        <f t="shared" si="0"/>
        <v>4564960600001320081907101811</v>
      </c>
      <c r="AH20" s="3" t="str">
        <f t="shared" si="1"/>
        <v>0000000000000000000000000000</v>
      </c>
    </row>
    <row r="21" spans="1:34" ht="91.9" customHeight="1" x14ac:dyDescent="0.25">
      <c r="B21" s="51" t="s">
        <v>86</v>
      </c>
      <c r="C21" s="64" t="s">
        <v>72</v>
      </c>
      <c r="D21" s="65" t="s">
        <v>73</v>
      </c>
      <c r="E21" s="65" t="s">
        <v>74</v>
      </c>
      <c r="F21" s="66" t="s">
        <v>75</v>
      </c>
      <c r="G21" s="67" t="s">
        <v>76</v>
      </c>
      <c r="H21" s="67" t="s">
        <v>87</v>
      </c>
      <c r="I21" s="68" t="s">
        <v>78</v>
      </c>
      <c r="J21" s="66" t="s">
        <v>79</v>
      </c>
      <c r="K21" s="67" t="s">
        <v>80</v>
      </c>
      <c r="L21" s="67" t="s">
        <v>81</v>
      </c>
      <c r="M21" s="68" t="s">
        <v>82</v>
      </c>
      <c r="N21" s="65" t="s">
        <v>83</v>
      </c>
      <c r="O21" s="65" t="s">
        <v>83</v>
      </c>
      <c r="P21" s="65" t="s">
        <v>83</v>
      </c>
      <c r="Q21" s="65"/>
      <c r="R21" s="65"/>
      <c r="S21" s="69"/>
      <c r="T21" s="65"/>
      <c r="U21" s="70"/>
      <c r="V21" s="70"/>
      <c r="W21" s="71"/>
      <c r="X21" s="72"/>
      <c r="Y21" s="71">
        <v>1750000</v>
      </c>
      <c r="Z21" s="71">
        <v>1750000</v>
      </c>
      <c r="AA21" s="72"/>
      <c r="AB21" s="72">
        <v>1750000</v>
      </c>
      <c r="AC21" s="73"/>
      <c r="AD21" s="62"/>
      <c r="AE21" s="63"/>
      <c r="AF21" s="63"/>
      <c r="AG21" s="3" t="str">
        <f t="shared" si="0"/>
        <v>4564960600001320081907101821</v>
      </c>
      <c r="AH21" s="3" t="str">
        <f t="shared" si="1"/>
        <v>0000000000000000000000000000</v>
      </c>
    </row>
    <row r="22" spans="1:34" ht="91.9" customHeight="1" x14ac:dyDescent="0.25">
      <c r="B22" s="51" t="s">
        <v>88</v>
      </c>
      <c r="C22" s="64" t="s">
        <v>72</v>
      </c>
      <c r="D22" s="65" t="s">
        <v>73</v>
      </c>
      <c r="E22" s="65" t="s">
        <v>74</v>
      </c>
      <c r="F22" s="66" t="s">
        <v>75</v>
      </c>
      <c r="G22" s="67" t="s">
        <v>76</v>
      </c>
      <c r="H22" s="67" t="s">
        <v>89</v>
      </c>
      <c r="I22" s="68" t="s">
        <v>78</v>
      </c>
      <c r="J22" s="66" t="s">
        <v>79</v>
      </c>
      <c r="K22" s="67" t="s">
        <v>80</v>
      </c>
      <c r="L22" s="67" t="s">
        <v>81</v>
      </c>
      <c r="M22" s="68" t="s">
        <v>82</v>
      </c>
      <c r="N22" s="65" t="s">
        <v>83</v>
      </c>
      <c r="O22" s="65" t="s">
        <v>83</v>
      </c>
      <c r="P22" s="65" t="s">
        <v>83</v>
      </c>
      <c r="Q22" s="65"/>
      <c r="R22" s="65"/>
      <c r="S22" s="69"/>
      <c r="T22" s="65"/>
      <c r="U22" s="70"/>
      <c r="V22" s="70"/>
      <c r="W22" s="71"/>
      <c r="X22" s="72"/>
      <c r="Y22" s="71">
        <v>1750000</v>
      </c>
      <c r="Z22" s="71">
        <v>1750000</v>
      </c>
      <c r="AA22" s="72"/>
      <c r="AB22" s="72">
        <v>1750000</v>
      </c>
      <c r="AC22" s="73"/>
      <c r="AD22" s="62"/>
      <c r="AE22" s="63"/>
      <c r="AF22" s="63"/>
      <c r="AG22" s="3" t="str">
        <f t="shared" si="0"/>
        <v>4564960600001320081907101831</v>
      </c>
      <c r="AH22" s="3" t="str">
        <f t="shared" si="1"/>
        <v>0000000000000000000000000000</v>
      </c>
    </row>
    <row r="23" spans="1:34" ht="91.9" customHeight="1" x14ac:dyDescent="0.25">
      <c r="B23" s="51" t="s">
        <v>90</v>
      </c>
      <c r="C23" s="64" t="s">
        <v>72</v>
      </c>
      <c r="D23" s="65" t="s">
        <v>73</v>
      </c>
      <c r="E23" s="65" t="s">
        <v>74</v>
      </c>
      <c r="F23" s="66" t="s">
        <v>75</v>
      </c>
      <c r="G23" s="67" t="s">
        <v>76</v>
      </c>
      <c r="H23" s="67" t="s">
        <v>91</v>
      </c>
      <c r="I23" s="68" t="s">
        <v>78</v>
      </c>
      <c r="J23" s="66" t="s">
        <v>79</v>
      </c>
      <c r="K23" s="67" t="s">
        <v>80</v>
      </c>
      <c r="L23" s="67" t="s">
        <v>81</v>
      </c>
      <c r="M23" s="68" t="s">
        <v>82</v>
      </c>
      <c r="N23" s="65" t="s">
        <v>83</v>
      </c>
      <c r="O23" s="65" t="s">
        <v>83</v>
      </c>
      <c r="P23" s="65" t="s">
        <v>83</v>
      </c>
      <c r="Q23" s="65"/>
      <c r="R23" s="65"/>
      <c r="S23" s="69"/>
      <c r="T23" s="65"/>
      <c r="U23" s="70"/>
      <c r="V23" s="70"/>
      <c r="W23" s="71"/>
      <c r="X23" s="72"/>
      <c r="Y23" s="71">
        <v>1750000</v>
      </c>
      <c r="Z23" s="71">
        <v>1750000</v>
      </c>
      <c r="AA23" s="72"/>
      <c r="AB23" s="72">
        <v>1750000</v>
      </c>
      <c r="AC23" s="73">
        <v>772138.01</v>
      </c>
      <c r="AD23" s="62"/>
      <c r="AE23" s="63"/>
      <c r="AF23" s="63"/>
      <c r="AG23" s="3" t="str">
        <f t="shared" si="0"/>
        <v>4564960600001320081907101841</v>
      </c>
      <c r="AH23" s="3" t="str">
        <f t="shared" si="1"/>
        <v>0000000000000000000000000000</v>
      </c>
    </row>
    <row r="24" spans="1:34" ht="91.9" customHeight="1" x14ac:dyDescent="0.25">
      <c r="B24" s="51" t="s">
        <v>92</v>
      </c>
      <c r="C24" s="64" t="s">
        <v>72</v>
      </c>
      <c r="D24" s="65" t="s">
        <v>73</v>
      </c>
      <c r="E24" s="65" t="s">
        <v>74</v>
      </c>
      <c r="F24" s="66" t="s">
        <v>75</v>
      </c>
      <c r="G24" s="67" t="s">
        <v>76</v>
      </c>
      <c r="H24" s="67" t="s">
        <v>93</v>
      </c>
      <c r="I24" s="68" t="s">
        <v>78</v>
      </c>
      <c r="J24" s="66" t="s">
        <v>79</v>
      </c>
      <c r="K24" s="67" t="s">
        <v>80</v>
      </c>
      <c r="L24" s="67" t="s">
        <v>81</v>
      </c>
      <c r="M24" s="68" t="s">
        <v>82</v>
      </c>
      <c r="N24" s="65" t="s">
        <v>83</v>
      </c>
      <c r="O24" s="65" t="s">
        <v>83</v>
      </c>
      <c r="P24" s="65" t="s">
        <v>83</v>
      </c>
      <c r="Q24" s="65"/>
      <c r="R24" s="65"/>
      <c r="S24" s="69"/>
      <c r="T24" s="65"/>
      <c r="U24" s="70"/>
      <c r="V24" s="70"/>
      <c r="W24" s="71"/>
      <c r="X24" s="72"/>
      <c r="Y24" s="71">
        <v>1750000</v>
      </c>
      <c r="Z24" s="71">
        <v>1750000</v>
      </c>
      <c r="AA24" s="72"/>
      <c r="AB24" s="72">
        <v>1750000</v>
      </c>
      <c r="AC24" s="73"/>
      <c r="AD24" s="62"/>
      <c r="AE24" s="63"/>
      <c r="AF24" s="63"/>
      <c r="AG24" s="3" t="str">
        <f t="shared" si="0"/>
        <v>4564960600001320081907101851</v>
      </c>
      <c r="AH24" s="3" t="str">
        <f t="shared" si="1"/>
        <v>0000000000000000000000000000</v>
      </c>
    </row>
    <row r="25" spans="1:34" ht="91.9" customHeight="1" x14ac:dyDescent="0.25">
      <c r="B25" s="51" t="s">
        <v>94</v>
      </c>
      <c r="C25" s="64" t="s">
        <v>72</v>
      </c>
      <c r="D25" s="65" t="s">
        <v>73</v>
      </c>
      <c r="E25" s="65" t="s">
        <v>74</v>
      </c>
      <c r="F25" s="66" t="s">
        <v>75</v>
      </c>
      <c r="G25" s="67" t="s">
        <v>76</v>
      </c>
      <c r="H25" s="67" t="s">
        <v>95</v>
      </c>
      <c r="I25" s="68" t="s">
        <v>78</v>
      </c>
      <c r="J25" s="66" t="s">
        <v>79</v>
      </c>
      <c r="K25" s="67" t="s">
        <v>80</v>
      </c>
      <c r="L25" s="67" t="s">
        <v>81</v>
      </c>
      <c r="M25" s="68" t="s">
        <v>82</v>
      </c>
      <c r="N25" s="65" t="s">
        <v>83</v>
      </c>
      <c r="O25" s="65" t="s">
        <v>83</v>
      </c>
      <c r="P25" s="65" t="s">
        <v>83</v>
      </c>
      <c r="Q25" s="65"/>
      <c r="R25" s="65"/>
      <c r="S25" s="69"/>
      <c r="T25" s="65"/>
      <c r="U25" s="70"/>
      <c r="V25" s="70"/>
      <c r="W25" s="71"/>
      <c r="X25" s="72"/>
      <c r="Y25" s="71">
        <v>1741250</v>
      </c>
      <c r="Z25" s="71">
        <v>1741250</v>
      </c>
      <c r="AA25" s="72"/>
      <c r="AB25" s="72">
        <v>1741250</v>
      </c>
      <c r="AC25" s="73"/>
      <c r="AD25" s="62"/>
      <c r="AE25" s="63"/>
      <c r="AF25" s="63"/>
      <c r="AG25" s="3" t="str">
        <f t="shared" si="0"/>
        <v>4564960600001320081907101861</v>
      </c>
      <c r="AH25" s="3" t="str">
        <f t="shared" si="1"/>
        <v>0000000000000000000000000000</v>
      </c>
    </row>
    <row r="26" spans="1:34" ht="91.9" customHeight="1" x14ac:dyDescent="0.25">
      <c r="B26" s="51" t="s">
        <v>96</v>
      </c>
      <c r="C26" s="64" t="s">
        <v>72</v>
      </c>
      <c r="D26" s="65" t="s">
        <v>73</v>
      </c>
      <c r="E26" s="65" t="s">
        <v>74</v>
      </c>
      <c r="F26" s="66" t="s">
        <v>75</v>
      </c>
      <c r="G26" s="67" t="s">
        <v>76</v>
      </c>
      <c r="H26" s="67" t="s">
        <v>97</v>
      </c>
      <c r="I26" s="68" t="s">
        <v>78</v>
      </c>
      <c r="J26" s="66" t="s">
        <v>79</v>
      </c>
      <c r="K26" s="67" t="s">
        <v>80</v>
      </c>
      <c r="L26" s="67" t="s">
        <v>81</v>
      </c>
      <c r="M26" s="68" t="s">
        <v>82</v>
      </c>
      <c r="N26" s="65" t="s">
        <v>83</v>
      </c>
      <c r="O26" s="65" t="s">
        <v>83</v>
      </c>
      <c r="P26" s="65" t="s">
        <v>83</v>
      </c>
      <c r="Q26" s="65"/>
      <c r="R26" s="65"/>
      <c r="S26" s="69"/>
      <c r="T26" s="65"/>
      <c r="U26" s="70"/>
      <c r="V26" s="70"/>
      <c r="W26" s="71"/>
      <c r="X26" s="72"/>
      <c r="Y26" s="71">
        <v>1750000</v>
      </c>
      <c r="Z26" s="71">
        <v>1750000</v>
      </c>
      <c r="AA26" s="72"/>
      <c r="AB26" s="72">
        <v>1750000</v>
      </c>
      <c r="AC26" s="73">
        <v>1417500</v>
      </c>
      <c r="AD26" s="62"/>
      <c r="AE26" s="63"/>
      <c r="AF26" s="63"/>
      <c r="AG26" s="3" t="str">
        <f t="shared" si="0"/>
        <v>4564960600001320081907101871</v>
      </c>
      <c r="AH26" s="3" t="str">
        <f t="shared" si="1"/>
        <v>0000000000000000000000000000</v>
      </c>
    </row>
    <row r="27" spans="1:34" ht="91.9" customHeight="1" x14ac:dyDescent="0.25">
      <c r="B27" s="51" t="s">
        <v>98</v>
      </c>
      <c r="C27" s="64" t="s">
        <v>72</v>
      </c>
      <c r="D27" s="65" t="s">
        <v>73</v>
      </c>
      <c r="E27" s="65" t="s">
        <v>74</v>
      </c>
      <c r="F27" s="66" t="s">
        <v>75</v>
      </c>
      <c r="G27" s="67" t="s">
        <v>76</v>
      </c>
      <c r="H27" s="67" t="s">
        <v>99</v>
      </c>
      <c r="I27" s="68" t="s">
        <v>78</v>
      </c>
      <c r="J27" s="66" t="s">
        <v>79</v>
      </c>
      <c r="K27" s="67" t="s">
        <v>80</v>
      </c>
      <c r="L27" s="67" t="s">
        <v>81</v>
      </c>
      <c r="M27" s="68" t="s">
        <v>82</v>
      </c>
      <c r="N27" s="65" t="s">
        <v>83</v>
      </c>
      <c r="O27" s="65" t="s">
        <v>83</v>
      </c>
      <c r="P27" s="65" t="s">
        <v>83</v>
      </c>
      <c r="Q27" s="65"/>
      <c r="R27" s="65"/>
      <c r="S27" s="69"/>
      <c r="T27" s="65"/>
      <c r="U27" s="70"/>
      <c r="V27" s="70"/>
      <c r="W27" s="71"/>
      <c r="X27" s="72"/>
      <c r="Y27" s="71">
        <v>1750000</v>
      </c>
      <c r="Z27" s="71">
        <v>1750000</v>
      </c>
      <c r="AA27" s="72"/>
      <c r="AB27" s="72">
        <v>1750000</v>
      </c>
      <c r="AC27" s="73"/>
      <c r="AD27" s="62"/>
      <c r="AE27" s="63"/>
      <c r="AF27" s="63"/>
      <c r="AG27" s="3" t="str">
        <f t="shared" si="0"/>
        <v>4564960600001320081907101881</v>
      </c>
      <c r="AH27" s="3" t="str">
        <f t="shared" si="1"/>
        <v>0000000000000000000000000000</v>
      </c>
    </row>
    <row r="28" spans="1:34" ht="91.9" customHeight="1" x14ac:dyDescent="0.25">
      <c r="B28" s="51" t="s">
        <v>100</v>
      </c>
      <c r="C28" s="64" t="s">
        <v>72</v>
      </c>
      <c r="D28" s="65" t="s">
        <v>73</v>
      </c>
      <c r="E28" s="65" t="s">
        <v>74</v>
      </c>
      <c r="F28" s="66" t="s">
        <v>75</v>
      </c>
      <c r="G28" s="67" t="s">
        <v>76</v>
      </c>
      <c r="H28" s="67" t="s">
        <v>101</v>
      </c>
      <c r="I28" s="68" t="s">
        <v>78</v>
      </c>
      <c r="J28" s="66" t="s">
        <v>79</v>
      </c>
      <c r="K28" s="67" t="s">
        <v>80</v>
      </c>
      <c r="L28" s="67" t="s">
        <v>81</v>
      </c>
      <c r="M28" s="68" t="s">
        <v>82</v>
      </c>
      <c r="N28" s="65" t="s">
        <v>83</v>
      </c>
      <c r="O28" s="65" t="s">
        <v>83</v>
      </c>
      <c r="P28" s="65" t="s">
        <v>83</v>
      </c>
      <c r="Q28" s="65"/>
      <c r="R28" s="65"/>
      <c r="S28" s="69"/>
      <c r="T28" s="65"/>
      <c r="U28" s="70"/>
      <c r="V28" s="70"/>
      <c r="W28" s="71"/>
      <c r="X28" s="72"/>
      <c r="Y28" s="71">
        <v>1750000</v>
      </c>
      <c r="Z28" s="71">
        <v>1750000</v>
      </c>
      <c r="AA28" s="72"/>
      <c r="AB28" s="72">
        <v>1750000</v>
      </c>
      <c r="AC28" s="73"/>
      <c r="AD28" s="62"/>
      <c r="AE28" s="63"/>
      <c r="AF28" s="63"/>
      <c r="AG28" s="3" t="str">
        <f t="shared" si="0"/>
        <v>4564960600001320081907101891</v>
      </c>
      <c r="AH28" s="3" t="str">
        <f t="shared" si="1"/>
        <v>0000000000000000000000000000</v>
      </c>
    </row>
    <row r="29" spans="1:34" ht="114.6" customHeight="1" x14ac:dyDescent="0.25">
      <c r="B29" s="51" t="s">
        <v>102</v>
      </c>
      <c r="C29" s="64" t="s">
        <v>72</v>
      </c>
      <c r="D29" s="65" t="s">
        <v>73</v>
      </c>
      <c r="E29" s="65" t="s">
        <v>74</v>
      </c>
      <c r="F29" s="66" t="s">
        <v>75</v>
      </c>
      <c r="G29" s="67" t="s">
        <v>76</v>
      </c>
      <c r="H29" s="67" t="s">
        <v>103</v>
      </c>
      <c r="I29" s="68" t="s">
        <v>78</v>
      </c>
      <c r="J29" s="66" t="s">
        <v>79</v>
      </c>
      <c r="K29" s="67" t="s">
        <v>80</v>
      </c>
      <c r="L29" s="67" t="s">
        <v>81</v>
      </c>
      <c r="M29" s="68" t="s">
        <v>82</v>
      </c>
      <c r="N29" s="65" t="s">
        <v>83</v>
      </c>
      <c r="O29" s="65" t="s">
        <v>83</v>
      </c>
      <c r="P29" s="65" t="s">
        <v>83</v>
      </c>
      <c r="Q29" s="65"/>
      <c r="R29" s="65"/>
      <c r="S29" s="69"/>
      <c r="T29" s="65"/>
      <c r="U29" s="70"/>
      <c r="V29" s="70"/>
      <c r="W29" s="71"/>
      <c r="X29" s="72"/>
      <c r="Y29" s="71">
        <v>1750000</v>
      </c>
      <c r="Z29" s="71">
        <v>1750000</v>
      </c>
      <c r="AA29" s="72"/>
      <c r="AB29" s="72">
        <v>1750000</v>
      </c>
      <c r="AC29" s="73"/>
      <c r="AD29" s="62"/>
      <c r="AE29" s="63"/>
      <c r="AF29" s="63"/>
      <c r="AG29" s="3" t="str">
        <f t="shared" si="0"/>
        <v>4564960600001320081907101901</v>
      </c>
      <c r="AH29" s="3" t="str">
        <f t="shared" si="1"/>
        <v>0000000000000000000000000000</v>
      </c>
    </row>
    <row r="30" spans="1:34" ht="103.15" customHeight="1" x14ac:dyDescent="0.25">
      <c r="B30" s="51" t="s">
        <v>104</v>
      </c>
      <c r="C30" s="64" t="s">
        <v>72</v>
      </c>
      <c r="D30" s="65" t="s">
        <v>73</v>
      </c>
      <c r="E30" s="65" t="s">
        <v>74</v>
      </c>
      <c r="F30" s="66" t="s">
        <v>75</v>
      </c>
      <c r="G30" s="67" t="s">
        <v>76</v>
      </c>
      <c r="H30" s="67" t="s">
        <v>105</v>
      </c>
      <c r="I30" s="68" t="s">
        <v>78</v>
      </c>
      <c r="J30" s="66" t="s">
        <v>79</v>
      </c>
      <c r="K30" s="67" t="s">
        <v>80</v>
      </c>
      <c r="L30" s="67" t="s">
        <v>81</v>
      </c>
      <c r="M30" s="68" t="s">
        <v>82</v>
      </c>
      <c r="N30" s="65" t="s">
        <v>83</v>
      </c>
      <c r="O30" s="65" t="s">
        <v>83</v>
      </c>
      <c r="P30" s="65" t="s">
        <v>83</v>
      </c>
      <c r="Q30" s="65"/>
      <c r="R30" s="65"/>
      <c r="S30" s="69"/>
      <c r="T30" s="65"/>
      <c r="U30" s="70"/>
      <c r="V30" s="70"/>
      <c r="W30" s="71"/>
      <c r="X30" s="72"/>
      <c r="Y30" s="71">
        <v>1750000</v>
      </c>
      <c r="Z30" s="71">
        <v>1750000</v>
      </c>
      <c r="AA30" s="72"/>
      <c r="AB30" s="72">
        <v>1750000</v>
      </c>
      <c r="AC30" s="73"/>
      <c r="AD30" s="62"/>
      <c r="AE30" s="63"/>
      <c r="AF30" s="63"/>
      <c r="AG30" s="3" t="str">
        <f t="shared" si="0"/>
        <v>4564960600001320081907101911</v>
      </c>
      <c r="AH30" s="3" t="str">
        <f t="shared" si="1"/>
        <v>0000000000000000000000000000</v>
      </c>
    </row>
    <row r="31" spans="1:34" ht="103.15" customHeight="1" x14ac:dyDescent="0.25">
      <c r="B31" s="51" t="s">
        <v>106</v>
      </c>
      <c r="C31" s="64" t="s">
        <v>72</v>
      </c>
      <c r="D31" s="65" t="s">
        <v>73</v>
      </c>
      <c r="E31" s="65" t="s">
        <v>74</v>
      </c>
      <c r="F31" s="66" t="s">
        <v>75</v>
      </c>
      <c r="G31" s="67" t="s">
        <v>76</v>
      </c>
      <c r="H31" s="67" t="s">
        <v>107</v>
      </c>
      <c r="I31" s="68" t="s">
        <v>78</v>
      </c>
      <c r="J31" s="66" t="s">
        <v>79</v>
      </c>
      <c r="K31" s="67" t="s">
        <v>80</v>
      </c>
      <c r="L31" s="67" t="s">
        <v>81</v>
      </c>
      <c r="M31" s="68" t="s">
        <v>82</v>
      </c>
      <c r="N31" s="65" t="s">
        <v>83</v>
      </c>
      <c r="O31" s="65" t="s">
        <v>83</v>
      </c>
      <c r="P31" s="65" t="s">
        <v>83</v>
      </c>
      <c r="Q31" s="65"/>
      <c r="R31" s="65"/>
      <c r="S31" s="69"/>
      <c r="T31" s="65"/>
      <c r="U31" s="70"/>
      <c r="V31" s="70"/>
      <c r="W31" s="71"/>
      <c r="X31" s="72"/>
      <c r="Y31" s="71">
        <v>1933333.33</v>
      </c>
      <c r="Z31" s="71">
        <v>1933333.33</v>
      </c>
      <c r="AA31" s="72"/>
      <c r="AB31" s="72">
        <v>1933333.33</v>
      </c>
      <c r="AC31" s="73"/>
      <c r="AD31" s="62"/>
      <c r="AE31" s="63"/>
      <c r="AF31" s="63"/>
      <c r="AG31" s="3" t="str">
        <f t="shared" si="0"/>
        <v>4564960600001320081907101921</v>
      </c>
      <c r="AH31" s="3" t="str">
        <f t="shared" si="1"/>
        <v>0000000000000000000000000000</v>
      </c>
    </row>
    <row r="32" spans="1:34" ht="114.6" customHeight="1" x14ac:dyDescent="0.25">
      <c r="B32" s="51" t="s">
        <v>108</v>
      </c>
      <c r="C32" s="64" t="s">
        <v>72</v>
      </c>
      <c r="D32" s="65" t="s">
        <v>73</v>
      </c>
      <c r="E32" s="65" t="s">
        <v>74</v>
      </c>
      <c r="F32" s="66" t="s">
        <v>75</v>
      </c>
      <c r="G32" s="67" t="s">
        <v>76</v>
      </c>
      <c r="H32" s="67" t="s">
        <v>109</v>
      </c>
      <c r="I32" s="68" t="s">
        <v>78</v>
      </c>
      <c r="J32" s="66" t="s">
        <v>79</v>
      </c>
      <c r="K32" s="67" t="s">
        <v>80</v>
      </c>
      <c r="L32" s="67" t="s">
        <v>81</v>
      </c>
      <c r="M32" s="68" t="s">
        <v>82</v>
      </c>
      <c r="N32" s="65" t="s">
        <v>83</v>
      </c>
      <c r="O32" s="65" t="s">
        <v>83</v>
      </c>
      <c r="P32" s="65" t="s">
        <v>83</v>
      </c>
      <c r="Q32" s="65"/>
      <c r="R32" s="65"/>
      <c r="S32" s="69"/>
      <c r="T32" s="65"/>
      <c r="U32" s="70"/>
      <c r="V32" s="70"/>
      <c r="W32" s="71"/>
      <c r="X32" s="72"/>
      <c r="Y32" s="71">
        <v>1933333.33</v>
      </c>
      <c r="Z32" s="71">
        <v>1933333.33</v>
      </c>
      <c r="AA32" s="72"/>
      <c r="AB32" s="72">
        <v>1933333.33</v>
      </c>
      <c r="AC32" s="73"/>
      <c r="AD32" s="62"/>
      <c r="AE32" s="63"/>
      <c r="AF32" s="63"/>
      <c r="AG32" s="3" t="str">
        <f t="shared" si="0"/>
        <v>4564960600001320081907101931</v>
      </c>
      <c r="AH32" s="3" t="str">
        <f t="shared" si="1"/>
        <v>0000000000000000000000000000</v>
      </c>
    </row>
    <row r="33" spans="2:34" ht="114.6" customHeight="1" x14ac:dyDescent="0.25">
      <c r="B33" s="51" t="s">
        <v>110</v>
      </c>
      <c r="C33" s="64" t="s">
        <v>72</v>
      </c>
      <c r="D33" s="65" t="s">
        <v>73</v>
      </c>
      <c r="E33" s="65" t="s">
        <v>74</v>
      </c>
      <c r="F33" s="66" t="s">
        <v>75</v>
      </c>
      <c r="G33" s="67" t="s">
        <v>76</v>
      </c>
      <c r="H33" s="67" t="s">
        <v>111</v>
      </c>
      <c r="I33" s="68" t="s">
        <v>78</v>
      </c>
      <c r="J33" s="66" t="s">
        <v>79</v>
      </c>
      <c r="K33" s="67" t="s">
        <v>80</v>
      </c>
      <c r="L33" s="67" t="s">
        <v>81</v>
      </c>
      <c r="M33" s="68" t="s">
        <v>82</v>
      </c>
      <c r="N33" s="65" t="s">
        <v>83</v>
      </c>
      <c r="O33" s="65" t="s">
        <v>83</v>
      </c>
      <c r="P33" s="65" t="s">
        <v>83</v>
      </c>
      <c r="Q33" s="65"/>
      <c r="R33" s="65"/>
      <c r="S33" s="69"/>
      <c r="T33" s="65"/>
      <c r="U33" s="70"/>
      <c r="V33" s="70"/>
      <c r="W33" s="71"/>
      <c r="X33" s="72"/>
      <c r="Y33" s="71">
        <v>1933333.33</v>
      </c>
      <c r="Z33" s="71">
        <v>1933333.33</v>
      </c>
      <c r="AA33" s="72"/>
      <c r="AB33" s="72">
        <v>1933333.33</v>
      </c>
      <c r="AC33" s="73"/>
      <c r="AD33" s="62"/>
      <c r="AE33" s="63"/>
      <c r="AF33" s="63"/>
      <c r="AG33" s="3" t="str">
        <f t="shared" si="0"/>
        <v>4564960600001320081907101941</v>
      </c>
      <c r="AH33" s="3" t="str">
        <f t="shared" si="1"/>
        <v>0000000000000000000000000000</v>
      </c>
    </row>
    <row r="34" spans="2:34" ht="114.6" customHeight="1" x14ac:dyDescent="0.25">
      <c r="B34" s="51" t="s">
        <v>112</v>
      </c>
      <c r="C34" s="64" t="s">
        <v>72</v>
      </c>
      <c r="D34" s="65" t="s">
        <v>73</v>
      </c>
      <c r="E34" s="65" t="s">
        <v>74</v>
      </c>
      <c r="F34" s="66" t="s">
        <v>75</v>
      </c>
      <c r="G34" s="67" t="s">
        <v>76</v>
      </c>
      <c r="H34" s="67" t="s">
        <v>113</v>
      </c>
      <c r="I34" s="68" t="s">
        <v>78</v>
      </c>
      <c r="J34" s="66" t="s">
        <v>79</v>
      </c>
      <c r="K34" s="67" t="s">
        <v>80</v>
      </c>
      <c r="L34" s="67" t="s">
        <v>81</v>
      </c>
      <c r="M34" s="68" t="s">
        <v>82</v>
      </c>
      <c r="N34" s="65" t="s">
        <v>83</v>
      </c>
      <c r="O34" s="65" t="s">
        <v>83</v>
      </c>
      <c r="P34" s="65" t="s">
        <v>83</v>
      </c>
      <c r="Q34" s="65"/>
      <c r="R34" s="65"/>
      <c r="S34" s="69"/>
      <c r="T34" s="65"/>
      <c r="U34" s="70"/>
      <c r="V34" s="70"/>
      <c r="W34" s="71"/>
      <c r="X34" s="72"/>
      <c r="Y34" s="71">
        <v>1933333.33</v>
      </c>
      <c r="Z34" s="71">
        <v>1933333.33</v>
      </c>
      <c r="AA34" s="72"/>
      <c r="AB34" s="72">
        <v>1933333.33</v>
      </c>
      <c r="AC34" s="73"/>
      <c r="AD34" s="62"/>
      <c r="AE34" s="63"/>
      <c r="AF34" s="63"/>
      <c r="AG34" s="3" t="str">
        <f t="shared" si="0"/>
        <v>4564960600001320081907101951</v>
      </c>
      <c r="AH34" s="3" t="str">
        <f t="shared" si="1"/>
        <v>0000000000000000000000000000</v>
      </c>
    </row>
    <row r="35" spans="2:34" ht="91.9" customHeight="1" x14ac:dyDescent="0.25">
      <c r="B35" s="51" t="s">
        <v>114</v>
      </c>
      <c r="C35" s="64" t="s">
        <v>72</v>
      </c>
      <c r="D35" s="65" t="s">
        <v>73</v>
      </c>
      <c r="E35" s="65" t="s">
        <v>74</v>
      </c>
      <c r="F35" s="66" t="s">
        <v>75</v>
      </c>
      <c r="G35" s="67" t="s">
        <v>76</v>
      </c>
      <c r="H35" s="67" t="s">
        <v>115</v>
      </c>
      <c r="I35" s="68" t="s">
        <v>78</v>
      </c>
      <c r="J35" s="66" t="s">
        <v>79</v>
      </c>
      <c r="K35" s="67" t="s">
        <v>80</v>
      </c>
      <c r="L35" s="67" t="s">
        <v>81</v>
      </c>
      <c r="M35" s="68" t="s">
        <v>82</v>
      </c>
      <c r="N35" s="65" t="s">
        <v>83</v>
      </c>
      <c r="O35" s="65" t="s">
        <v>83</v>
      </c>
      <c r="P35" s="65" t="s">
        <v>83</v>
      </c>
      <c r="Q35" s="65"/>
      <c r="R35" s="65"/>
      <c r="S35" s="69"/>
      <c r="T35" s="65"/>
      <c r="U35" s="70"/>
      <c r="V35" s="70"/>
      <c r="W35" s="71"/>
      <c r="X35" s="72"/>
      <c r="Y35" s="71">
        <v>1933333.33</v>
      </c>
      <c r="Z35" s="71">
        <v>1933333.33</v>
      </c>
      <c r="AA35" s="72"/>
      <c r="AB35" s="72">
        <v>1933333.33</v>
      </c>
      <c r="AC35" s="73"/>
      <c r="AD35" s="62"/>
      <c r="AE35" s="63"/>
      <c r="AF35" s="63"/>
      <c r="AG35" s="3" t="str">
        <f t="shared" si="0"/>
        <v>4564960600001320081907101961</v>
      </c>
      <c r="AH35" s="3" t="str">
        <f t="shared" si="1"/>
        <v>0000000000000000000000000000</v>
      </c>
    </row>
    <row r="36" spans="2:34" ht="80.650000000000006" customHeight="1" x14ac:dyDescent="0.25">
      <c r="B36" s="51" t="s">
        <v>116</v>
      </c>
      <c r="C36" s="64" t="s">
        <v>72</v>
      </c>
      <c r="D36" s="65" t="s">
        <v>73</v>
      </c>
      <c r="E36" s="65" t="s">
        <v>74</v>
      </c>
      <c r="F36" s="66" t="s">
        <v>75</v>
      </c>
      <c r="G36" s="67" t="s">
        <v>76</v>
      </c>
      <c r="H36" s="67" t="s">
        <v>117</v>
      </c>
      <c r="I36" s="68" t="s">
        <v>78</v>
      </c>
      <c r="J36" s="66" t="s">
        <v>79</v>
      </c>
      <c r="K36" s="67" t="s">
        <v>80</v>
      </c>
      <c r="L36" s="67" t="s">
        <v>81</v>
      </c>
      <c r="M36" s="68" t="s">
        <v>82</v>
      </c>
      <c r="N36" s="65" t="s">
        <v>83</v>
      </c>
      <c r="O36" s="65" t="s">
        <v>83</v>
      </c>
      <c r="P36" s="65" t="s">
        <v>83</v>
      </c>
      <c r="Q36" s="65"/>
      <c r="R36" s="65"/>
      <c r="S36" s="69"/>
      <c r="T36" s="65"/>
      <c r="U36" s="70"/>
      <c r="V36" s="70"/>
      <c r="W36" s="71"/>
      <c r="X36" s="72"/>
      <c r="Y36" s="71">
        <v>1933333.33</v>
      </c>
      <c r="Z36" s="71">
        <v>1933333.33</v>
      </c>
      <c r="AA36" s="72"/>
      <c r="AB36" s="72">
        <v>1933333.33</v>
      </c>
      <c r="AC36" s="73"/>
      <c r="AD36" s="62"/>
      <c r="AE36" s="63"/>
      <c r="AF36" s="63"/>
      <c r="AG36" s="3" t="str">
        <f t="shared" si="0"/>
        <v>4564960600001320081907101971</v>
      </c>
      <c r="AH36" s="3" t="str">
        <f t="shared" si="1"/>
        <v>0000000000000000000000000000</v>
      </c>
    </row>
    <row r="37" spans="2:34" ht="80.650000000000006" customHeight="1" x14ac:dyDescent="0.25">
      <c r="B37" s="51" t="s">
        <v>118</v>
      </c>
      <c r="C37" s="64" t="s">
        <v>72</v>
      </c>
      <c r="D37" s="65" t="s">
        <v>73</v>
      </c>
      <c r="E37" s="65" t="s">
        <v>74</v>
      </c>
      <c r="F37" s="66" t="s">
        <v>75</v>
      </c>
      <c r="G37" s="67" t="s">
        <v>76</v>
      </c>
      <c r="H37" s="67" t="s">
        <v>119</v>
      </c>
      <c r="I37" s="68" t="s">
        <v>78</v>
      </c>
      <c r="J37" s="66" t="s">
        <v>79</v>
      </c>
      <c r="K37" s="67" t="s">
        <v>80</v>
      </c>
      <c r="L37" s="67" t="s">
        <v>81</v>
      </c>
      <c r="M37" s="68" t="s">
        <v>82</v>
      </c>
      <c r="N37" s="65" t="s">
        <v>83</v>
      </c>
      <c r="O37" s="65" t="s">
        <v>83</v>
      </c>
      <c r="P37" s="65" t="s">
        <v>83</v>
      </c>
      <c r="Q37" s="65"/>
      <c r="R37" s="65"/>
      <c r="S37" s="69"/>
      <c r="T37" s="65"/>
      <c r="U37" s="70"/>
      <c r="V37" s="70"/>
      <c r="W37" s="71"/>
      <c r="X37" s="72"/>
      <c r="Y37" s="71">
        <v>1933333.33</v>
      </c>
      <c r="Z37" s="71">
        <v>1933333.33</v>
      </c>
      <c r="AA37" s="72"/>
      <c r="AB37" s="72">
        <v>1933333.33</v>
      </c>
      <c r="AC37" s="73"/>
      <c r="AD37" s="62"/>
      <c r="AE37" s="63"/>
      <c r="AF37" s="63"/>
      <c r="AG37" s="3" t="str">
        <f t="shared" si="0"/>
        <v>4564960600001320081907101981</v>
      </c>
      <c r="AH37" s="3" t="str">
        <f t="shared" si="1"/>
        <v>0000000000000000000000000000</v>
      </c>
    </row>
    <row r="38" spans="2:34" ht="114.6" customHeight="1" x14ac:dyDescent="0.25">
      <c r="B38" s="51" t="s">
        <v>112</v>
      </c>
      <c r="C38" s="64" t="s">
        <v>72</v>
      </c>
      <c r="D38" s="65" t="s">
        <v>73</v>
      </c>
      <c r="E38" s="65" t="s">
        <v>74</v>
      </c>
      <c r="F38" s="66" t="s">
        <v>75</v>
      </c>
      <c r="G38" s="67" t="s">
        <v>76</v>
      </c>
      <c r="H38" s="67" t="s">
        <v>120</v>
      </c>
      <c r="I38" s="68" t="s">
        <v>78</v>
      </c>
      <c r="J38" s="66" t="s">
        <v>79</v>
      </c>
      <c r="K38" s="67" t="s">
        <v>80</v>
      </c>
      <c r="L38" s="67" t="s">
        <v>81</v>
      </c>
      <c r="M38" s="68" t="s">
        <v>82</v>
      </c>
      <c r="N38" s="65" t="s">
        <v>83</v>
      </c>
      <c r="O38" s="65" t="s">
        <v>83</v>
      </c>
      <c r="P38" s="65" t="s">
        <v>83</v>
      </c>
      <c r="Q38" s="65"/>
      <c r="R38" s="65"/>
      <c r="S38" s="69"/>
      <c r="T38" s="65"/>
      <c r="U38" s="70"/>
      <c r="V38" s="70"/>
      <c r="W38" s="71"/>
      <c r="X38" s="72"/>
      <c r="Y38" s="71">
        <v>1933333.33</v>
      </c>
      <c r="Z38" s="71">
        <v>1933333.33</v>
      </c>
      <c r="AA38" s="72"/>
      <c r="AB38" s="72">
        <v>1933333.33</v>
      </c>
      <c r="AC38" s="73"/>
      <c r="AD38" s="62"/>
      <c r="AE38" s="63"/>
      <c r="AF38" s="63"/>
      <c r="AG38" s="3" t="str">
        <f t="shared" si="0"/>
        <v>4564960600001320081907101991</v>
      </c>
      <c r="AH38" s="3" t="str">
        <f t="shared" si="1"/>
        <v>0000000000000000000000000000</v>
      </c>
    </row>
    <row r="39" spans="2:34" ht="91.9" customHeight="1" x14ac:dyDescent="0.25">
      <c r="B39" s="51" t="s">
        <v>121</v>
      </c>
      <c r="C39" s="64" t="s">
        <v>72</v>
      </c>
      <c r="D39" s="65" t="s">
        <v>73</v>
      </c>
      <c r="E39" s="65" t="s">
        <v>74</v>
      </c>
      <c r="F39" s="66" t="s">
        <v>75</v>
      </c>
      <c r="G39" s="67" t="s">
        <v>76</v>
      </c>
      <c r="H39" s="67" t="s">
        <v>122</v>
      </c>
      <c r="I39" s="68" t="s">
        <v>78</v>
      </c>
      <c r="J39" s="66" t="s">
        <v>79</v>
      </c>
      <c r="K39" s="67" t="s">
        <v>80</v>
      </c>
      <c r="L39" s="67" t="s">
        <v>81</v>
      </c>
      <c r="M39" s="68" t="s">
        <v>82</v>
      </c>
      <c r="N39" s="65" t="s">
        <v>83</v>
      </c>
      <c r="O39" s="65" t="s">
        <v>83</v>
      </c>
      <c r="P39" s="65" t="s">
        <v>83</v>
      </c>
      <c r="Q39" s="65"/>
      <c r="R39" s="65"/>
      <c r="S39" s="69"/>
      <c r="T39" s="65"/>
      <c r="U39" s="70"/>
      <c r="V39" s="70"/>
      <c r="W39" s="71"/>
      <c r="X39" s="72"/>
      <c r="Y39" s="71">
        <v>2833333.33</v>
      </c>
      <c r="Z39" s="71">
        <v>2833333.33</v>
      </c>
      <c r="AA39" s="72"/>
      <c r="AB39" s="72">
        <v>2833333.33</v>
      </c>
      <c r="AC39" s="73"/>
      <c r="AD39" s="62"/>
      <c r="AE39" s="63"/>
      <c r="AF39" s="63"/>
      <c r="AG39" s="3" t="str">
        <f t="shared" si="0"/>
        <v>4564960600001320081907102001</v>
      </c>
      <c r="AH39" s="3" t="str">
        <f t="shared" si="1"/>
        <v>0000000000000000000000000000</v>
      </c>
    </row>
    <row r="40" spans="2:34" ht="80.650000000000006" customHeight="1" x14ac:dyDescent="0.25">
      <c r="B40" s="51" t="s">
        <v>123</v>
      </c>
      <c r="C40" s="64" t="s">
        <v>72</v>
      </c>
      <c r="D40" s="65" t="s">
        <v>73</v>
      </c>
      <c r="E40" s="65" t="s">
        <v>74</v>
      </c>
      <c r="F40" s="66" t="s">
        <v>75</v>
      </c>
      <c r="G40" s="67" t="s">
        <v>76</v>
      </c>
      <c r="H40" s="67" t="s">
        <v>124</v>
      </c>
      <c r="I40" s="68" t="s">
        <v>78</v>
      </c>
      <c r="J40" s="66" t="s">
        <v>79</v>
      </c>
      <c r="K40" s="67" t="s">
        <v>80</v>
      </c>
      <c r="L40" s="67" t="s">
        <v>81</v>
      </c>
      <c r="M40" s="68" t="s">
        <v>82</v>
      </c>
      <c r="N40" s="65" t="s">
        <v>83</v>
      </c>
      <c r="O40" s="65" t="s">
        <v>83</v>
      </c>
      <c r="P40" s="65" t="s">
        <v>83</v>
      </c>
      <c r="Q40" s="65"/>
      <c r="R40" s="65"/>
      <c r="S40" s="69"/>
      <c r="T40" s="65"/>
      <c r="U40" s="70"/>
      <c r="V40" s="70"/>
      <c r="W40" s="71"/>
      <c r="X40" s="72"/>
      <c r="Y40" s="71">
        <v>2833333.33</v>
      </c>
      <c r="Z40" s="71">
        <v>2833333.33</v>
      </c>
      <c r="AA40" s="72"/>
      <c r="AB40" s="72">
        <v>2833333.33</v>
      </c>
      <c r="AC40" s="73"/>
      <c r="AD40" s="62"/>
      <c r="AE40" s="63"/>
      <c r="AF40" s="63"/>
      <c r="AG40" s="3" t="str">
        <f t="shared" si="0"/>
        <v>4564960600001320081907102011</v>
      </c>
      <c r="AH40" s="3" t="str">
        <f t="shared" si="1"/>
        <v>0000000000000000000000000000</v>
      </c>
    </row>
    <row r="41" spans="2:34" ht="80.650000000000006" customHeight="1" x14ac:dyDescent="0.25">
      <c r="B41" s="51" t="s">
        <v>125</v>
      </c>
      <c r="C41" s="64" t="s">
        <v>126</v>
      </c>
      <c r="D41" s="65" t="s">
        <v>73</v>
      </c>
      <c r="E41" s="65" t="s">
        <v>74</v>
      </c>
      <c r="F41" s="66" t="s">
        <v>75</v>
      </c>
      <c r="G41" s="67" t="s">
        <v>127</v>
      </c>
      <c r="H41" s="67" t="s">
        <v>128</v>
      </c>
      <c r="I41" s="68" t="s">
        <v>78</v>
      </c>
      <c r="J41" s="66" t="s">
        <v>79</v>
      </c>
      <c r="K41" s="67" t="s">
        <v>80</v>
      </c>
      <c r="L41" s="67" t="s">
        <v>81</v>
      </c>
      <c r="M41" s="68" t="s">
        <v>82</v>
      </c>
      <c r="N41" s="65" t="s">
        <v>129</v>
      </c>
      <c r="O41" s="65" t="s">
        <v>129</v>
      </c>
      <c r="P41" s="65" t="s">
        <v>130</v>
      </c>
      <c r="Q41" s="65"/>
      <c r="R41" s="65"/>
      <c r="S41" s="69"/>
      <c r="T41" s="65"/>
      <c r="U41" s="70"/>
      <c r="V41" s="70"/>
      <c r="W41" s="71">
        <v>19105680</v>
      </c>
      <c r="X41" s="72">
        <v>1220693.07</v>
      </c>
      <c r="Y41" s="71"/>
      <c r="Z41" s="71"/>
      <c r="AA41" s="72">
        <v>1220693.07</v>
      </c>
      <c r="AB41" s="72">
        <v>1220693.07</v>
      </c>
      <c r="AC41" s="73"/>
      <c r="AD41" s="62"/>
      <c r="AE41" s="63"/>
      <c r="AF41" s="63"/>
      <c r="AG41" s="3" t="str">
        <f t="shared" si="0"/>
        <v>456496060000332D011708100021</v>
      </c>
      <c r="AH41" s="3" t="str">
        <f t="shared" si="1"/>
        <v>0000000000000000000000000000</v>
      </c>
    </row>
    <row r="42" spans="2:34" ht="91.9" customHeight="1" x14ac:dyDescent="0.25">
      <c r="B42" s="51" t="s">
        <v>131</v>
      </c>
      <c r="C42" s="64" t="s">
        <v>126</v>
      </c>
      <c r="D42" s="65" t="s">
        <v>73</v>
      </c>
      <c r="E42" s="65" t="s">
        <v>74</v>
      </c>
      <c r="F42" s="66" t="s">
        <v>75</v>
      </c>
      <c r="G42" s="67" t="s">
        <v>127</v>
      </c>
      <c r="H42" s="67" t="s">
        <v>132</v>
      </c>
      <c r="I42" s="68" t="s">
        <v>78</v>
      </c>
      <c r="J42" s="66" t="s">
        <v>79</v>
      </c>
      <c r="K42" s="67" t="s">
        <v>80</v>
      </c>
      <c r="L42" s="67" t="s">
        <v>81</v>
      </c>
      <c r="M42" s="68" t="s">
        <v>82</v>
      </c>
      <c r="N42" s="65" t="s">
        <v>129</v>
      </c>
      <c r="O42" s="65" t="s">
        <v>130</v>
      </c>
      <c r="P42" s="65" t="s">
        <v>78</v>
      </c>
      <c r="Q42" s="65"/>
      <c r="R42" s="65"/>
      <c r="S42" s="69"/>
      <c r="T42" s="65"/>
      <c r="U42" s="70"/>
      <c r="V42" s="70"/>
      <c r="W42" s="71">
        <v>134491720</v>
      </c>
      <c r="X42" s="72">
        <v>16680000</v>
      </c>
      <c r="Y42" s="71"/>
      <c r="Z42" s="71">
        <v>16680000</v>
      </c>
      <c r="AA42" s="72">
        <v>0</v>
      </c>
      <c r="AB42" s="72"/>
      <c r="AC42" s="73"/>
      <c r="AD42" s="62"/>
      <c r="AE42" s="63"/>
      <c r="AF42" s="63"/>
      <c r="AG42" s="3" t="str">
        <f t="shared" si="0"/>
        <v>456496060000332D011708100031</v>
      </c>
      <c r="AH42" s="3" t="str">
        <f t="shared" si="1"/>
        <v>0000000000000000000000000000</v>
      </c>
    </row>
    <row r="43" spans="2:34" ht="69.2" customHeight="1" x14ac:dyDescent="0.25">
      <c r="B43" s="51" t="s">
        <v>133</v>
      </c>
      <c r="C43" s="64" t="s">
        <v>126</v>
      </c>
      <c r="D43" s="65" t="s">
        <v>73</v>
      </c>
      <c r="E43" s="65" t="s">
        <v>74</v>
      </c>
      <c r="F43" s="66" t="s">
        <v>75</v>
      </c>
      <c r="G43" s="67" t="s">
        <v>127</v>
      </c>
      <c r="H43" s="67" t="s">
        <v>134</v>
      </c>
      <c r="I43" s="68" t="s">
        <v>78</v>
      </c>
      <c r="J43" s="66" t="s">
        <v>79</v>
      </c>
      <c r="K43" s="67" t="s">
        <v>80</v>
      </c>
      <c r="L43" s="67" t="s">
        <v>81</v>
      </c>
      <c r="M43" s="68" t="s">
        <v>82</v>
      </c>
      <c r="N43" s="65"/>
      <c r="O43" s="65" t="s">
        <v>129</v>
      </c>
      <c r="P43" s="65" t="s">
        <v>130</v>
      </c>
      <c r="Q43" s="65"/>
      <c r="R43" s="65"/>
      <c r="S43" s="69"/>
      <c r="T43" s="65"/>
      <c r="U43" s="70"/>
      <c r="V43" s="70"/>
      <c r="W43" s="71">
        <v>39119.94</v>
      </c>
      <c r="X43" s="72"/>
      <c r="Y43" s="71">
        <v>2050000</v>
      </c>
      <c r="Z43" s="71"/>
      <c r="AA43" s="72">
        <v>2050000</v>
      </c>
      <c r="AB43" s="72">
        <v>2050000</v>
      </c>
      <c r="AC43" s="73"/>
      <c r="AD43" s="62"/>
      <c r="AE43" s="63"/>
      <c r="AF43" s="63"/>
      <c r="AG43" s="3" t="str">
        <f t="shared" si="0"/>
        <v>456496060000332D011708100041</v>
      </c>
      <c r="AH43" s="3" t="str">
        <f t="shared" si="1"/>
        <v>0000000000000000000000000000</v>
      </c>
    </row>
    <row r="44" spans="2:34" ht="15" hidden="1" customHeight="1" x14ac:dyDescent="0.25">
      <c r="B44" s="74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  <c r="T44" s="77"/>
      <c r="U44" s="77"/>
      <c r="V44" s="77"/>
      <c r="W44" s="78"/>
      <c r="X44" s="78"/>
      <c r="Y44" s="78"/>
      <c r="Z44" s="78"/>
      <c r="AA44" s="78"/>
      <c r="AB44" s="78"/>
      <c r="AC44" s="79"/>
      <c r="AD44" s="62"/>
      <c r="AE44" s="63"/>
      <c r="AF44" s="63"/>
      <c r="AG44" s="3"/>
      <c r="AH44" s="3"/>
    </row>
    <row r="45" spans="2:34" ht="15.75" customHeight="1" x14ac:dyDescent="0.25">
      <c r="B45" s="80" t="s">
        <v>135</v>
      </c>
      <c r="C45" s="81" t="s">
        <v>136</v>
      </c>
      <c r="D45" s="82" t="s">
        <v>136</v>
      </c>
      <c r="E45" s="82" t="s">
        <v>136</v>
      </c>
      <c r="F45" s="114" t="s">
        <v>136</v>
      </c>
      <c r="G45" s="115"/>
      <c r="H45" s="116"/>
      <c r="I45" s="117"/>
      <c r="J45" s="114" t="s">
        <v>136</v>
      </c>
      <c r="K45" s="115"/>
      <c r="L45" s="116"/>
      <c r="M45" s="117"/>
      <c r="N45" s="82" t="s">
        <v>136</v>
      </c>
      <c r="O45" s="82" t="s">
        <v>136</v>
      </c>
      <c r="P45" s="82" t="s">
        <v>136</v>
      </c>
      <c r="Q45" s="82" t="s">
        <v>136</v>
      </c>
      <c r="R45" s="82" t="s">
        <v>136</v>
      </c>
      <c r="S45" s="82" t="s">
        <v>136</v>
      </c>
      <c r="T45" s="82" t="s">
        <v>136</v>
      </c>
      <c r="U45" s="82" t="s">
        <v>136</v>
      </c>
      <c r="V45" s="82" t="s">
        <v>136</v>
      </c>
      <c r="W45" s="83">
        <f t="shared" ref="W45:AC45" si="2">SUM(W19:W44)</f>
        <v>153636519.94</v>
      </c>
      <c r="X45" s="83">
        <f t="shared" si="2"/>
        <v>17900693.07</v>
      </c>
      <c r="Y45" s="83">
        <f t="shared" si="2"/>
        <v>44063472.189999983</v>
      </c>
      <c r="Z45" s="83">
        <f t="shared" si="2"/>
        <v>58693472.189999983</v>
      </c>
      <c r="AA45" s="83">
        <f t="shared" si="2"/>
        <v>3270693.0700000003</v>
      </c>
      <c r="AB45" s="83">
        <f t="shared" si="2"/>
        <v>45284165.259999983</v>
      </c>
      <c r="AC45" s="84">
        <f t="shared" si="2"/>
        <v>3517138.01</v>
      </c>
      <c r="AD45" s="62"/>
      <c r="AE45" s="63"/>
      <c r="AF45" s="63"/>
      <c r="AG45" s="63"/>
      <c r="AH45" s="3"/>
    </row>
    <row r="46" spans="2:34" ht="12" customHeight="1" x14ac:dyDescent="0.25">
      <c r="B46" s="85"/>
      <c r="C46" s="86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8"/>
      <c r="V46" s="88"/>
      <c r="W46" s="88"/>
      <c r="X46" s="88"/>
      <c r="Y46" s="88"/>
      <c r="Z46" s="88"/>
      <c r="AA46" s="88"/>
      <c r="AB46" s="87"/>
      <c r="AC46" s="88"/>
    </row>
    <row r="47" spans="2:34" ht="12" customHeight="1" x14ac:dyDescent="0.25">
      <c r="B47" s="89" t="s">
        <v>137</v>
      </c>
      <c r="C47" s="10"/>
      <c r="D47" s="119"/>
      <c r="E47" s="119"/>
      <c r="F47" s="34"/>
      <c r="G47" s="34"/>
      <c r="H47" s="34"/>
      <c r="I47" s="10"/>
      <c r="J47" s="10"/>
      <c r="K47" s="118" t="s">
        <v>141</v>
      </c>
      <c r="L47" s="118"/>
      <c r="M47" s="118"/>
      <c r="N47" s="118"/>
      <c r="O47" s="118"/>
      <c r="P47" s="118"/>
      <c r="Q47" s="118"/>
      <c r="R47" s="10"/>
      <c r="S47" s="126" t="s">
        <v>138</v>
      </c>
      <c r="T47" s="126"/>
      <c r="U47" s="90"/>
      <c r="V47" s="119"/>
      <c r="W47" s="119"/>
      <c r="X47" s="10"/>
      <c r="Y47" s="96" t="s">
        <v>142</v>
      </c>
      <c r="Z47" s="96"/>
      <c r="AA47" s="96"/>
      <c r="AB47" s="90"/>
      <c r="AC47" s="90"/>
    </row>
    <row r="48" spans="2:34" ht="13.5" customHeight="1" x14ac:dyDescent="0.25">
      <c r="B48" s="10"/>
      <c r="C48" s="10"/>
      <c r="D48" s="120" t="s">
        <v>139</v>
      </c>
      <c r="E48" s="120"/>
      <c r="F48" s="91"/>
      <c r="G48" s="91"/>
      <c r="H48" s="91"/>
      <c r="I48" s="92"/>
      <c r="J48" s="10"/>
      <c r="K48" s="97" t="s">
        <v>140</v>
      </c>
      <c r="L48" s="97"/>
      <c r="M48" s="97"/>
      <c r="N48" s="97"/>
      <c r="O48" s="97"/>
      <c r="P48" s="97"/>
      <c r="Q48" s="97"/>
      <c r="R48" s="93"/>
      <c r="S48" s="93"/>
      <c r="T48" s="10"/>
      <c r="U48" s="10"/>
      <c r="V48" s="120" t="s">
        <v>139</v>
      </c>
      <c r="W48" s="120"/>
      <c r="X48" s="92"/>
      <c r="Y48" s="97" t="s">
        <v>140</v>
      </c>
      <c r="Z48" s="97"/>
      <c r="AA48" s="97"/>
      <c r="AB48" s="14"/>
      <c r="AC48" s="13"/>
    </row>
  </sheetData>
  <mergeCells count="45">
    <mergeCell ref="X12:AC13"/>
    <mergeCell ref="AA10:AB10"/>
    <mergeCell ref="AA3:AB3"/>
    <mergeCell ref="AA4:AB4"/>
    <mergeCell ref="AA5:AB5"/>
    <mergeCell ref="AA6:AB6"/>
    <mergeCell ref="AA7:AB7"/>
    <mergeCell ref="AA8:AB8"/>
    <mergeCell ref="S47:T47"/>
    <mergeCell ref="T12:V16"/>
    <mergeCell ref="V47:W47"/>
    <mergeCell ref="V48:W48"/>
    <mergeCell ref="W12:W17"/>
    <mergeCell ref="G6:V6"/>
    <mergeCell ref="G8:V8"/>
    <mergeCell ref="K4:R4"/>
    <mergeCell ref="P12:P17"/>
    <mergeCell ref="Q12:S16"/>
    <mergeCell ref="D12:D17"/>
    <mergeCell ref="D47:E47"/>
    <mergeCell ref="D48:E48"/>
    <mergeCell ref="E12:E17"/>
    <mergeCell ref="B6:E6"/>
    <mergeCell ref="B7:E7"/>
    <mergeCell ref="B8:E8"/>
    <mergeCell ref="B9:E9"/>
    <mergeCell ref="C12:C17"/>
    <mergeCell ref="B10:E10"/>
    <mergeCell ref="B12:B17"/>
    <mergeCell ref="X14:AA16"/>
    <mergeCell ref="Y47:AA47"/>
    <mergeCell ref="Y48:AA48"/>
    <mergeCell ref="Z1:AC1"/>
    <mergeCell ref="F12:M16"/>
    <mergeCell ref="F17:I17"/>
    <mergeCell ref="F18:I18"/>
    <mergeCell ref="F45:I45"/>
    <mergeCell ref="J17:M17"/>
    <mergeCell ref="J18:M18"/>
    <mergeCell ref="J45:M45"/>
    <mergeCell ref="K47:Q47"/>
    <mergeCell ref="K48:Q48"/>
    <mergeCell ref="N12:O16"/>
    <mergeCell ref="AB14:AC16"/>
    <mergeCell ref="B2:Z2"/>
  </mergeCells>
  <pageMargins left="0.19685038999999999" right="0.11811023" top="0.3543307" bottom="0.3543307" header="0.31496062000000002" footer="0.31496062000000002"/>
  <pageSetup paperSize="9" scale="4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cp:lastPrinted>2025-02-26T13:35:18Z</cp:lastPrinted>
  <dcterms:created xsi:type="dcterms:W3CDTF">2025-02-26T13:17:26Z</dcterms:created>
  <dcterms:modified xsi:type="dcterms:W3CDTF">2025-02-26T13:47:02Z</dcterms:modified>
</cp:coreProperties>
</file>