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<sst xmlns="http://schemas.openxmlformats.org/spreadsheetml/2006/main" count="313" uniqueCount="116">
  <si>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</si>
  <si>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</si>
  <si>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</si>
  <si>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</si>
  <si>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ДОЛГОВАЯ КНИГА МУНИЦИПАЛЬНОГО ОБРАЗОВАНИЯ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</si>
  <si>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</si>
  <si>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</si>
  <si>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</si>
  <si>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</si>
  <si>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</si>
  <si>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</si>
  <si>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</si>
  <si>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</si>
  <si>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</si>
  <si>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</si>
  <si>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</si>
  <si>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</si>
  <si>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</si>
  <si>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</si>
  <si>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</si>
  <si>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</si>
  <si>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</si>
  <si>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</si>
  <si>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</si>
  <si>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</si>
  <si>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</si>
  <si>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</si>
  <si>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</si>
  <si>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</si>
  <si>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</si>
  <si>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</si>
  <si>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</si>
  <si>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</si>
  <si>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</si>
  <si>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</si>
  <si>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</si>
  <si>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</si>
  <si>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</si>
  <si>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</si>
  <si>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</si>
  <si>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</si>
  <si>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</si>
  <si>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</si>
  <si>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</si>
  <si>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</si>
  <si>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</si>
  <si>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</si>
  <si>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</si>
  <si>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</si>
  <si>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</si>
  <si>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</si>
  <si>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</si>
  <si>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</si>
  <si>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</si>
  <si>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</si>
  <si>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</si>
  <si>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</si>
  <si>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</si>
  <si>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</si>
  <si>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</si>
  <si>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</si>
  <si>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</si>
  <si>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</si>
  <si>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</si>
  <si>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</si>
  <si>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</si>
  <si>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</si>
  <si>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</si>
  <si>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</si>
  <si>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</si>
  <si>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</si>
  <si>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</si>
  <si>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</si>
  <si>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</si>
  <si>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</si>
  <si>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</si>
  <si>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</si>
  <si>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</si>
  <si>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</si>
  <si>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</si>
  <si>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</si>
  <si>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</si>
  <si>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</si>
  <si>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</si>
  <si>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</si>
  <si>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</si>
  <si>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</si>
  <si>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</si>
  <si>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</si>
  <si>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</si>
  <si>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</si>
  <si>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</si>
  <si>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</si>
  <si>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</si>
  <si>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</si>
  <si>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</si>
  <si>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</si>
  <si>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</si>
  <si>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</si>
  <si>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</si>
  <si>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</si>
  <si>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</si>
  <si>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</si>
  <si>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</si>
  <si>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</si>
  <si>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</si>
  <si>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</si>
  <si>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</si>
  <si>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</si>
  <si>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01.01.2022</t>
  </si>
  <si>
    <r>
      <t>города Боровичи</t>
    </r>
    <r>
      <rPr>
        <sz val="10"/>
        <rFont val="Times New Roman"/>
        <family val="1"/>
      </rPr>
      <t xml:space="preserve"> 2022 </t>
    </r>
    <r>
      <rPr>
        <i/>
        <sz val="10"/>
        <rFont val="Times New Roman"/>
        <family val="1"/>
      </rPr>
      <t>год</t>
    </r>
  </si>
  <si>
    <t>на 01.04.2022</t>
  </si>
  <si>
    <t>остаток на 01.01.22</t>
  </si>
  <si>
    <t>остаток на 01.01.23</t>
  </si>
  <si>
    <t>2.2.</t>
  </si>
  <si>
    <t>Соглашение 1 от 18.03.2022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</si>
</sst>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5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57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center"/>
    </xf>
    <xf numFmtId="4" fontId="16" fillId="0" borderId="58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58" xfId="0" applyNumberFormat="1" applyFont="1" applyBorder="1" applyAlignment="1">
      <alignment horizontal="center" vertical="center"/>
    </xf>
    <xf numFmtId="4" fontId="9" fillId="0" borderId="59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1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1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0" fontId="15" fillId="35" borderId="62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5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1" fillId="36" borderId="62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7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tabSelected="1" zoomScale="120" zoomScaleNormal="120" zoomScalePageLayoutView="0" workbookViewId="0" topLeftCell="A5">
      <pane xSplit="4" ySplit="11" topLeftCell="J140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E47" sqref="E47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4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8.625" style="0" bestFit="1" customWidth="1"/>
    <col min="30" max="30" width="11.125" style="0" customWidth="1"/>
  </cols>
  <sheetData>
    <row r="1" spans="1:30" ht="11.25" customHeight="1" hidden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9" customHeight="1" hidden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9" customHeight="1" hidden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1:30" ht="10.5" customHeight="1" hidden="1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9" ht="12.75">
      <c r="A5" s="148" t="s">
        <v>4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9" t="s">
        <v>110</v>
      </c>
      <c r="B6" s="149"/>
      <c r="C6" s="149"/>
      <c r="D6" s="149"/>
      <c r="E6" s="149"/>
      <c r="F6" s="149"/>
      <c r="G6" s="149"/>
      <c r="H6" s="149"/>
      <c r="I6" s="149"/>
    </row>
    <row r="7" ht="12.75">
      <c r="A7" s="1" t="s">
        <v>5</v>
      </c>
    </row>
    <row r="8" spans="1:11" ht="13.5" thickBot="1">
      <c r="A8" s="2"/>
      <c r="K8" t="s">
        <v>111</v>
      </c>
    </row>
    <row r="9" spans="1:31" ht="21" customHeight="1" thickBot="1">
      <c r="A9" s="179" t="s">
        <v>38</v>
      </c>
      <c r="B9" s="179" t="s">
        <v>37</v>
      </c>
      <c r="C9" s="192" t="s">
        <v>17</v>
      </c>
      <c r="D9" s="193"/>
      <c r="E9" s="179" t="s">
        <v>109</v>
      </c>
      <c r="F9" s="192" t="s">
        <v>6</v>
      </c>
      <c r="G9" s="193"/>
      <c r="H9" s="192" t="s">
        <v>7</v>
      </c>
      <c r="I9" s="193"/>
      <c r="J9" s="192" t="s">
        <v>8</v>
      </c>
      <c r="K9" s="193"/>
      <c r="L9" s="192" t="s">
        <v>9</v>
      </c>
      <c r="M9" s="193"/>
      <c r="N9" s="192" t="s">
        <v>10</v>
      </c>
      <c r="O9" s="193"/>
      <c r="P9" s="192" t="s">
        <v>11</v>
      </c>
      <c r="Q9" s="193"/>
      <c r="R9" s="192" t="s">
        <v>39</v>
      </c>
      <c r="S9" s="193"/>
      <c r="T9" s="188" t="s">
        <v>12</v>
      </c>
      <c r="U9" s="189"/>
      <c r="V9" s="181" t="s">
        <v>13</v>
      </c>
      <c r="W9" s="182"/>
      <c r="X9" s="181" t="s">
        <v>14</v>
      </c>
      <c r="Y9" s="182"/>
      <c r="Z9" s="181" t="s">
        <v>15</v>
      </c>
      <c r="AA9" s="182"/>
      <c r="AB9" s="188" t="s">
        <v>16</v>
      </c>
      <c r="AC9" s="189"/>
      <c r="AD9" s="179" t="s">
        <v>86</v>
      </c>
      <c r="AE9" s="8"/>
    </row>
    <row r="10" spans="1:31" ht="12" customHeight="1" hidden="1" thickBot="1">
      <c r="A10" s="180"/>
      <c r="B10" s="180"/>
      <c r="C10" s="194"/>
      <c r="D10" s="195"/>
      <c r="E10" s="180"/>
      <c r="F10" s="196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0"/>
      <c r="U10" s="191"/>
      <c r="V10" s="183"/>
      <c r="W10" s="184"/>
      <c r="X10" s="183"/>
      <c r="Y10" s="184"/>
      <c r="Z10" s="183"/>
      <c r="AA10" s="184"/>
      <c r="AB10" s="190"/>
      <c r="AC10" s="191"/>
      <c r="AD10" s="180"/>
      <c r="AE10" s="8"/>
    </row>
    <row r="11" spans="1:31" ht="18" customHeight="1">
      <c r="A11" s="180"/>
      <c r="B11" s="180"/>
      <c r="C11" s="194"/>
      <c r="D11" s="195"/>
      <c r="E11" s="180"/>
      <c r="F11" s="152" t="s">
        <v>18</v>
      </c>
      <c r="G11" s="152" t="s">
        <v>19</v>
      </c>
      <c r="H11" s="152" t="s">
        <v>18</v>
      </c>
      <c r="I11" s="152" t="s">
        <v>19</v>
      </c>
      <c r="J11" s="152" t="s">
        <v>18</v>
      </c>
      <c r="K11" s="152" t="s">
        <v>19</v>
      </c>
      <c r="L11" s="152" t="s">
        <v>18</v>
      </c>
      <c r="M11" s="152" t="s">
        <v>19</v>
      </c>
      <c r="N11" s="152" t="s">
        <v>18</v>
      </c>
      <c r="O11" s="152" t="s">
        <v>19</v>
      </c>
      <c r="P11" s="152" t="s">
        <v>18</v>
      </c>
      <c r="Q11" s="152" t="s">
        <v>19</v>
      </c>
      <c r="R11" s="152" t="s">
        <v>18</v>
      </c>
      <c r="S11" s="152" t="s">
        <v>19</v>
      </c>
      <c r="T11" s="152" t="s">
        <v>18</v>
      </c>
      <c r="U11" s="152" t="s">
        <v>19</v>
      </c>
      <c r="V11" s="152" t="s">
        <v>18</v>
      </c>
      <c r="W11" s="152" t="s">
        <v>19</v>
      </c>
      <c r="X11" s="152" t="s">
        <v>18</v>
      </c>
      <c r="Y11" s="152" t="s">
        <v>19</v>
      </c>
      <c r="Z11" s="152" t="s">
        <v>18</v>
      </c>
      <c r="AA11" s="152" t="s">
        <v>19</v>
      </c>
      <c r="AB11" s="152" t="s">
        <v>18</v>
      </c>
      <c r="AC11" s="152" t="s">
        <v>19</v>
      </c>
      <c r="AD11" s="180"/>
      <c r="AE11" s="8"/>
    </row>
    <row r="12" spans="1:31" ht="0.75" customHeight="1" thickBot="1">
      <c r="A12" s="4"/>
      <c r="B12" s="4"/>
      <c r="C12" s="196"/>
      <c r="D12" s="197"/>
      <c r="E12" s="185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85"/>
      <c r="AE12" s="8"/>
    </row>
    <row r="13" spans="1:31" ht="13.5" thickBot="1">
      <c r="A13" s="12">
        <v>1</v>
      </c>
      <c r="B13" s="10" t="s">
        <v>20</v>
      </c>
      <c r="C13" s="186">
        <v>2</v>
      </c>
      <c r="D13" s="187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21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36</v>
      </c>
      <c r="B16" s="7"/>
      <c r="C16" s="3" t="s">
        <v>22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50"/>
      <c r="B17" s="150"/>
      <c r="C17" s="152" t="s">
        <v>23</v>
      </c>
      <c r="D17" s="152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8"/>
    </row>
    <row r="18" spans="1:31" ht="6" customHeight="1" hidden="1" thickBot="1">
      <c r="A18" s="150"/>
      <c r="B18" s="150"/>
      <c r="C18" s="151"/>
      <c r="D18" s="151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8"/>
    </row>
    <row r="19" spans="1:31" ht="12" customHeight="1" hidden="1">
      <c r="A19" s="150"/>
      <c r="B19" s="150"/>
      <c r="C19" s="152" t="s">
        <v>24</v>
      </c>
      <c r="D19" s="152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8"/>
    </row>
    <row r="20" spans="1:31" ht="6" customHeight="1" hidden="1" thickBot="1">
      <c r="A20" s="150"/>
      <c r="B20" s="150"/>
      <c r="C20" s="151"/>
      <c r="D20" s="151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8"/>
    </row>
    <row r="21" spans="1:31" ht="12.75" hidden="1">
      <c r="A21" s="150"/>
      <c r="B21" s="150"/>
      <c r="C21" s="152" t="s">
        <v>25</v>
      </c>
      <c r="D21" s="152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8"/>
    </row>
    <row r="22" spans="1:31" ht="6.75" customHeight="1" hidden="1" thickBot="1">
      <c r="A22" s="150"/>
      <c r="B22" s="150"/>
      <c r="C22" s="151"/>
      <c r="D22" s="151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8"/>
    </row>
    <row r="23" spans="1:31" ht="12.75" hidden="1">
      <c r="A23" s="150"/>
      <c r="B23" s="168"/>
      <c r="C23" s="152" t="s">
        <v>26</v>
      </c>
      <c r="D23" s="16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8"/>
    </row>
    <row r="24" spans="1:31" ht="9" customHeight="1" hidden="1" thickBot="1">
      <c r="A24" s="150"/>
      <c r="B24" s="150"/>
      <c r="C24" s="151"/>
      <c r="D24" s="17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8"/>
    </row>
    <row r="25" spans="1:31" ht="12.75" hidden="1">
      <c r="A25" s="150"/>
      <c r="B25" s="150"/>
      <c r="C25" s="152" t="s">
        <v>27</v>
      </c>
      <c r="D25" s="156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8"/>
    </row>
    <row r="26" spans="1:31" ht="8.25" customHeight="1" hidden="1" thickBot="1">
      <c r="A26" s="150"/>
      <c r="B26" s="150"/>
      <c r="C26" s="151"/>
      <c r="D26" s="151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8"/>
    </row>
    <row r="27" spans="1:31" ht="11.25" customHeight="1" hidden="1" thickBot="1">
      <c r="A27" s="150"/>
      <c r="B27" s="150"/>
      <c r="C27" s="152" t="s">
        <v>28</v>
      </c>
      <c r="D27" s="167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8"/>
    </row>
    <row r="28" spans="1:31" ht="3.75" customHeight="1" hidden="1" thickBot="1">
      <c r="A28" s="150"/>
      <c r="B28" s="150"/>
      <c r="C28" s="151"/>
      <c r="D28" s="151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8"/>
    </row>
    <row r="29" spans="1:31" ht="12.75" hidden="1">
      <c r="A29" s="150"/>
      <c r="B29" s="150"/>
      <c r="C29" s="152" t="s">
        <v>29</v>
      </c>
      <c r="D29" s="152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8"/>
    </row>
    <row r="30" spans="1:31" ht="35.25" customHeight="1" hidden="1" thickBo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65" t="s">
        <v>33</v>
      </c>
      <c r="D32" s="16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60"/>
      <c r="D33" s="16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248" t="s">
        <v>30</v>
      </c>
      <c r="D34" s="249"/>
      <c r="E34" s="249"/>
      <c r="F34" s="249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85</v>
      </c>
      <c r="B35" s="127"/>
      <c r="C35" s="127" t="s">
        <v>22</v>
      </c>
      <c r="D35" s="127" t="s">
        <v>81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23</v>
      </c>
      <c r="D36" s="127" t="s">
        <v>82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24</v>
      </c>
      <c r="D37" s="127" t="s">
        <v>41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25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26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27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28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29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thickBot="1">
      <c r="A43" s="9" t="s">
        <v>114</v>
      </c>
      <c r="B43" s="127"/>
      <c r="C43" s="127" t="s">
        <v>22</v>
      </c>
      <c r="D43" s="127" t="s">
        <v>115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19.5" customHeight="1" thickBot="1">
      <c r="A44" s="9"/>
      <c r="B44" s="9"/>
      <c r="C44" s="127" t="s">
        <v>23</v>
      </c>
      <c r="D44" s="127" t="s">
        <v>82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thickBot="1">
      <c r="A45" s="9"/>
      <c r="B45" s="9"/>
      <c r="C45" s="127" t="s">
        <v>24</v>
      </c>
      <c r="D45" s="127" t="s">
        <v>41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thickBot="1">
      <c r="A46" s="9"/>
      <c r="B46" s="9"/>
      <c r="C46" s="127" t="s">
        <v>25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thickBot="1">
      <c r="A47" s="9"/>
      <c r="B47" s="9"/>
      <c r="C47" s="127" t="s">
        <v>26</v>
      </c>
      <c r="D47" s="132">
        <v>15000000</v>
      </c>
      <c r="E47" s="130"/>
      <c r="F47" s="9"/>
      <c r="G47" s="9"/>
      <c r="H47" s="9"/>
      <c r="I47" s="9"/>
      <c r="J47" s="130">
        <v>15000000</v>
      </c>
      <c r="K47" s="9"/>
      <c r="L47" s="9"/>
      <c r="M47" s="9"/>
      <c r="N47" s="9"/>
      <c r="O47" s="9"/>
      <c r="P47" s="9"/>
      <c r="Q47" s="9"/>
      <c r="R47" s="9"/>
      <c r="S47" s="130"/>
      <c r="T47" s="9"/>
      <c r="U47" s="9"/>
      <c r="V47" s="9"/>
      <c r="W47" s="9"/>
      <c r="X47" s="9"/>
      <c r="Y47" s="9"/>
      <c r="Z47" s="130"/>
      <c r="AA47" s="9"/>
      <c r="AB47" s="9"/>
      <c r="AC47" s="9"/>
      <c r="AD47" s="13">
        <f>E47+F47-G47+H47-I47+J47-K47+L47-M47+N47-O47+P47-Q47+R47-S47+T47-U47+V47-W47+X47-Y47+Z47-AA47+AB47-AC47</f>
        <v>15000000</v>
      </c>
      <c r="AE47" s="8"/>
    </row>
    <row r="48" spans="1:31" ht="19.5" customHeight="1" thickBot="1">
      <c r="A48" s="9"/>
      <c r="B48" s="9"/>
      <c r="C48" s="127" t="s">
        <v>27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8"/>
    </row>
    <row r="49" spans="1:31" ht="12" customHeight="1" thickBot="1">
      <c r="A49" s="9"/>
      <c r="B49" s="9"/>
      <c r="C49" s="127" t="s">
        <v>28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8"/>
    </row>
    <row r="50" spans="1:31" ht="18.75" customHeight="1" thickBot="1">
      <c r="A50" s="9"/>
      <c r="B50" s="9"/>
      <c r="C50" s="127" t="s">
        <v>29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8"/>
    </row>
    <row r="51" spans="1:31" s="116" customFormat="1" ht="13.5" thickBot="1">
      <c r="A51" s="117"/>
      <c r="B51" s="118"/>
      <c r="C51" s="165" t="s">
        <v>34</v>
      </c>
      <c r="D51" s="166"/>
      <c r="E51" s="133">
        <f>E39</f>
        <v>0</v>
      </c>
      <c r="F51" s="133">
        <f>F39</f>
        <v>0</v>
      </c>
      <c r="G51" s="133">
        <f>G39</f>
        <v>0</v>
      </c>
      <c r="H51" s="133">
        <f>H39</f>
        <v>0</v>
      </c>
      <c r="I51" s="133">
        <f>I39</f>
        <v>0</v>
      </c>
      <c r="J51" s="133">
        <f>J39+J47</f>
        <v>15000000</v>
      </c>
      <c r="K51" s="133">
        <f aca="true" t="shared" si="2" ref="K51:AD51">K39+K47</f>
        <v>0</v>
      </c>
      <c r="L51" s="133">
        <f t="shared" si="2"/>
        <v>0</v>
      </c>
      <c r="M51" s="133">
        <f t="shared" si="2"/>
        <v>0</v>
      </c>
      <c r="N51" s="133">
        <f t="shared" si="2"/>
        <v>0</v>
      </c>
      <c r="O51" s="133">
        <f t="shared" si="2"/>
        <v>0</v>
      </c>
      <c r="P51" s="133">
        <f t="shared" si="2"/>
        <v>0</v>
      </c>
      <c r="Q51" s="133">
        <f t="shared" si="2"/>
        <v>0</v>
      </c>
      <c r="R51" s="133">
        <f t="shared" si="2"/>
        <v>0</v>
      </c>
      <c r="S51" s="133">
        <f t="shared" si="2"/>
        <v>0</v>
      </c>
      <c r="T51" s="133">
        <f t="shared" si="2"/>
        <v>0</v>
      </c>
      <c r="U51" s="133">
        <f t="shared" si="2"/>
        <v>0</v>
      </c>
      <c r="V51" s="133">
        <f t="shared" si="2"/>
        <v>0</v>
      </c>
      <c r="W51" s="133">
        <f t="shared" si="2"/>
        <v>0</v>
      </c>
      <c r="X51" s="133">
        <f t="shared" si="2"/>
        <v>0</v>
      </c>
      <c r="Y51" s="133">
        <f t="shared" si="2"/>
        <v>0</v>
      </c>
      <c r="Z51" s="133">
        <f t="shared" si="2"/>
        <v>0</v>
      </c>
      <c r="AA51" s="133">
        <f t="shared" si="2"/>
        <v>0</v>
      </c>
      <c r="AB51" s="133">
        <f t="shared" si="2"/>
        <v>0</v>
      </c>
      <c r="AC51" s="133">
        <f t="shared" si="2"/>
        <v>0</v>
      </c>
      <c r="AD51" s="133">
        <f t="shared" si="2"/>
        <v>15000000</v>
      </c>
      <c r="AE51" s="115"/>
    </row>
    <row r="52" spans="1:31" ht="14.25" customHeight="1" thickBot="1">
      <c r="A52" s="162">
        <v>3</v>
      </c>
      <c r="B52" s="164"/>
      <c r="C52" s="162" t="s">
        <v>31</v>
      </c>
      <c r="D52" s="163"/>
      <c r="E52" s="163"/>
      <c r="F52" s="163"/>
      <c r="G52" s="163"/>
      <c r="H52" s="16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3"/>
      <c r="AD52" s="125"/>
      <c r="AE52" s="8"/>
    </row>
    <row r="53" spans="1:31" ht="21.75" hidden="1" thickBot="1">
      <c r="A53" s="5" t="s">
        <v>43</v>
      </c>
      <c r="B53" s="7"/>
      <c r="C53" s="3" t="s">
        <v>22</v>
      </c>
      <c r="D53" s="3" t="s">
        <v>42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8"/>
    </row>
    <row r="54" spans="1:31" ht="12.75" hidden="1">
      <c r="A54" s="150"/>
      <c r="B54" s="150"/>
      <c r="C54" s="152" t="s">
        <v>23</v>
      </c>
      <c r="D54" s="152" t="s">
        <v>40</v>
      </c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8"/>
    </row>
    <row r="55" spans="1:31" ht="0.75" customHeight="1" hidden="1" thickBot="1">
      <c r="A55" s="150"/>
      <c r="B55" s="150"/>
      <c r="C55" s="151"/>
      <c r="D55" s="151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8"/>
    </row>
    <row r="56" spans="1:31" ht="12.75" hidden="1">
      <c r="A56" s="150"/>
      <c r="B56" s="150"/>
      <c r="C56" s="152" t="s">
        <v>24</v>
      </c>
      <c r="D56" s="152" t="s">
        <v>41</v>
      </c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8"/>
    </row>
    <row r="57" spans="1:31" ht="6" customHeight="1" hidden="1" thickBot="1">
      <c r="A57" s="150"/>
      <c r="B57" s="150"/>
      <c r="C57" s="151"/>
      <c r="D57" s="151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8"/>
    </row>
    <row r="58" spans="1:31" ht="12.75" hidden="1">
      <c r="A58" s="150"/>
      <c r="B58" s="150"/>
      <c r="C58" s="152" t="s">
        <v>25</v>
      </c>
      <c r="D58" s="152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8"/>
    </row>
    <row r="59" spans="1:31" ht="3.75" customHeight="1" hidden="1" thickBot="1">
      <c r="A59" s="150"/>
      <c r="B59" s="150"/>
      <c r="C59" s="151"/>
      <c r="D59" s="151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8"/>
    </row>
    <row r="60" spans="1:31" ht="12.75" hidden="1">
      <c r="A60" s="150"/>
      <c r="B60" s="150"/>
      <c r="C60" s="152" t="s">
        <v>26</v>
      </c>
      <c r="D60" s="158">
        <v>14000000</v>
      </c>
      <c r="E60" s="157"/>
      <c r="F60" s="150"/>
      <c r="G60" s="157"/>
      <c r="H60" s="157"/>
      <c r="I60" s="157"/>
      <c r="J60" s="157"/>
      <c r="K60" s="157"/>
      <c r="L60" s="157"/>
      <c r="M60" s="157"/>
      <c r="N60" s="157"/>
      <c r="O60" s="157"/>
      <c r="P60" s="155"/>
      <c r="Q60" s="155"/>
      <c r="R60" s="155"/>
      <c r="S60" s="155"/>
      <c r="T60" s="155"/>
      <c r="U60" s="155"/>
      <c r="V60" s="150"/>
      <c r="W60" s="155"/>
      <c r="X60" s="150"/>
      <c r="Y60" s="155"/>
      <c r="Z60" s="150"/>
      <c r="AA60" s="155"/>
      <c r="AB60" s="150"/>
      <c r="AC60" s="155"/>
      <c r="AD60" s="155">
        <f>E60+F60-G60+H60-I60+J60-K60+L60-M60+N60-O60+P60-Q60+R60-S60+T60-U60+V60-W60+X60-Y60+Z60-AA60+AB60-AC60</f>
        <v>0</v>
      </c>
      <c r="AE60" s="8"/>
    </row>
    <row r="61" spans="1:31" ht="3.75" customHeight="1" hidden="1" thickBot="1">
      <c r="A61" s="150"/>
      <c r="B61" s="150"/>
      <c r="C61" s="151"/>
      <c r="D61" s="159"/>
      <c r="E61" s="157"/>
      <c r="F61" s="150"/>
      <c r="G61" s="157"/>
      <c r="H61" s="157"/>
      <c r="I61" s="157"/>
      <c r="J61" s="157"/>
      <c r="K61" s="157"/>
      <c r="L61" s="157"/>
      <c r="M61" s="157"/>
      <c r="N61" s="157"/>
      <c r="O61" s="157"/>
      <c r="P61" s="155"/>
      <c r="Q61" s="155"/>
      <c r="R61" s="155"/>
      <c r="S61" s="155"/>
      <c r="T61" s="155"/>
      <c r="U61" s="155"/>
      <c r="V61" s="150"/>
      <c r="W61" s="155"/>
      <c r="X61" s="150"/>
      <c r="Y61" s="155"/>
      <c r="Z61" s="150"/>
      <c r="AA61" s="155"/>
      <c r="AB61" s="150"/>
      <c r="AC61" s="155"/>
      <c r="AD61" s="150"/>
      <c r="AE61" s="8"/>
    </row>
    <row r="62" spans="1:31" ht="12.75" hidden="1">
      <c r="A62" s="150"/>
      <c r="B62" s="150"/>
      <c r="C62" s="152" t="s">
        <v>27</v>
      </c>
      <c r="D62" s="156">
        <v>42525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8"/>
    </row>
    <row r="63" spans="1:31" ht="6" customHeight="1" hidden="1" thickBot="1">
      <c r="A63" s="150"/>
      <c r="B63" s="150"/>
      <c r="C63" s="151"/>
      <c r="D63" s="151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8"/>
    </row>
    <row r="64" spans="1:31" ht="12.75" hidden="1">
      <c r="A64" s="150"/>
      <c r="B64" s="150"/>
      <c r="C64" s="152" t="s">
        <v>28</v>
      </c>
      <c r="D64" s="153">
        <v>17.038955</v>
      </c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8"/>
    </row>
    <row r="65" spans="1:31" ht="2.25" customHeight="1" hidden="1" thickBot="1">
      <c r="A65" s="150"/>
      <c r="B65" s="150"/>
      <c r="C65" s="151"/>
      <c r="D65" s="154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8"/>
    </row>
    <row r="66" spans="1:31" ht="12.75" hidden="1">
      <c r="A66" s="150"/>
      <c r="B66" s="150"/>
      <c r="C66" s="152" t="s">
        <v>29</v>
      </c>
      <c r="D66" s="152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8"/>
    </row>
    <row r="67" spans="1:31" ht="5.25" customHeight="1" hidden="1" thickBot="1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8"/>
    </row>
    <row r="68" spans="1:31" ht="21.75" hidden="1" thickBot="1">
      <c r="A68" s="5" t="s">
        <v>78</v>
      </c>
      <c r="B68" s="7"/>
      <c r="C68" s="3" t="s">
        <v>22</v>
      </c>
      <c r="D68" s="3" t="s">
        <v>80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8"/>
    </row>
    <row r="69" spans="1:31" ht="13.5" hidden="1" thickBot="1">
      <c r="A69" s="150"/>
      <c r="B69" s="150"/>
      <c r="C69" s="127" t="s">
        <v>23</v>
      </c>
      <c r="D69" s="127" t="s">
        <v>79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8"/>
    </row>
    <row r="70" spans="1:31" ht="0.75" customHeight="1" hidden="1" thickBot="1">
      <c r="A70" s="150"/>
      <c r="B70" s="150"/>
      <c r="C70" s="127" t="s">
        <v>24</v>
      </c>
      <c r="D70" s="127" t="s">
        <v>41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8"/>
    </row>
    <row r="71" spans="1:31" ht="19.5" customHeight="1" hidden="1" thickBot="1">
      <c r="A71" s="9"/>
      <c r="B71" s="9"/>
      <c r="C71" s="127" t="s">
        <v>25</v>
      </c>
      <c r="D71" s="127"/>
      <c r="E71" s="9"/>
      <c r="F71" s="9"/>
      <c r="G71" s="9"/>
      <c r="H71" s="9"/>
      <c r="I71" s="13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8"/>
    </row>
    <row r="72" spans="1:31" ht="21" customHeight="1" hidden="1" thickBot="1">
      <c r="A72" s="9"/>
      <c r="B72" s="9"/>
      <c r="C72" s="127" t="s">
        <v>26</v>
      </c>
      <c r="D72" s="131">
        <v>10000000</v>
      </c>
      <c r="E72" s="130"/>
      <c r="F72" s="9"/>
      <c r="G72" s="130"/>
      <c r="H72" s="130"/>
      <c r="I72" s="130"/>
      <c r="J72" s="130"/>
      <c r="K72" s="130"/>
      <c r="L72" s="130"/>
      <c r="M72" s="130"/>
      <c r="N72" s="130"/>
      <c r="O72" s="130"/>
      <c r="P72" s="13"/>
      <c r="Q72" s="13"/>
      <c r="R72" s="13"/>
      <c r="S72" s="13"/>
      <c r="T72" s="13"/>
      <c r="U72" s="13"/>
      <c r="V72" s="130"/>
      <c r="W72" s="13"/>
      <c r="X72" s="9"/>
      <c r="Y72" s="13"/>
      <c r="Z72" s="9"/>
      <c r="AA72" s="13"/>
      <c r="AB72" s="9"/>
      <c r="AC72" s="13"/>
      <c r="AD72" s="13">
        <f>E72+F72-G72+H72-I72+J72-K72+L72-M72+N72-O72+P72-Q72+R72-S72+T72-U72+V72-W72+X72-Y72+Z72-AA72+AB72-AC72</f>
        <v>0</v>
      </c>
      <c r="AE72" s="8"/>
    </row>
    <row r="73" spans="1:31" ht="23.25" customHeight="1" hidden="1" thickBot="1">
      <c r="A73" s="9"/>
      <c r="B73" s="9"/>
      <c r="C73" s="127" t="s">
        <v>27</v>
      </c>
      <c r="D73" s="129">
        <v>43277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1" customHeight="1" hidden="1" thickBot="1">
      <c r="A74" s="9"/>
      <c r="B74" s="9"/>
      <c r="C74" s="127" t="s">
        <v>28</v>
      </c>
      <c r="D74" s="128">
        <v>9.93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31.5" hidden="1">
      <c r="A75" s="9"/>
      <c r="B75" s="134"/>
      <c r="C75" s="127" t="s">
        <v>29</v>
      </c>
      <c r="D75" s="12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8"/>
    </row>
    <row r="76" spans="1:31" s="104" customFormat="1" ht="21" customHeight="1" hidden="1" thickBot="1">
      <c r="A76" s="135"/>
      <c r="B76" s="136"/>
      <c r="C76" s="143" t="s">
        <v>22</v>
      </c>
      <c r="D76" s="143" t="s">
        <v>84</v>
      </c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37"/>
    </row>
    <row r="77" spans="1:31" ht="13.5" hidden="1" thickBot="1">
      <c r="A77" s="5" t="s">
        <v>83</v>
      </c>
      <c r="B77" s="7"/>
      <c r="C77" s="127" t="s">
        <v>23</v>
      </c>
      <c r="D77" s="127" t="s">
        <v>79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8"/>
    </row>
    <row r="78" spans="1:31" ht="21.75" hidden="1" thickBot="1">
      <c r="A78" s="9"/>
      <c r="B78" s="9"/>
      <c r="C78" s="127" t="s">
        <v>24</v>
      </c>
      <c r="D78" s="127" t="s">
        <v>41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8"/>
    </row>
    <row r="79" spans="1:31" ht="20.25" customHeight="1" hidden="1" thickBot="1">
      <c r="A79" s="9"/>
      <c r="B79" s="9"/>
      <c r="C79" s="127" t="s">
        <v>25</v>
      </c>
      <c r="D79" s="127"/>
      <c r="E79" s="9"/>
      <c r="F79" s="9"/>
      <c r="G79" s="9"/>
      <c r="H79" s="9"/>
      <c r="I79" s="130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8"/>
    </row>
    <row r="80" spans="1:31" ht="21" customHeight="1" hidden="1" thickBot="1">
      <c r="A80" s="9"/>
      <c r="B80" s="9"/>
      <c r="C80" s="127" t="s">
        <v>26</v>
      </c>
      <c r="D80" s="131">
        <v>19600000</v>
      </c>
      <c r="E80" s="13"/>
      <c r="F80" s="9"/>
      <c r="G80" s="130"/>
      <c r="H80" s="130"/>
      <c r="I80" s="130"/>
      <c r="J80" s="130"/>
      <c r="K80" s="130"/>
      <c r="L80" s="130"/>
      <c r="M80" s="130"/>
      <c r="N80" s="130"/>
      <c r="O80" s="130"/>
      <c r="P80" s="13"/>
      <c r="Q80" s="13"/>
      <c r="R80" s="13"/>
      <c r="S80" s="13"/>
      <c r="T80" s="13"/>
      <c r="U80" s="13"/>
      <c r="V80" s="130"/>
      <c r="W80" s="13"/>
      <c r="X80" s="9"/>
      <c r="Y80" s="13"/>
      <c r="Z80" s="130"/>
      <c r="AA80" s="13"/>
      <c r="AB80" s="9"/>
      <c r="AC80" s="13"/>
      <c r="AD80" s="13">
        <f>E80+F80-G80+H80-I80+J80-K80+L80-M80+N80-O80+P80-Q80+R80-S80+T80-U80+V80-W80+X80-Y80+Z80-AA80+AB80-AC80</f>
        <v>0</v>
      </c>
      <c r="AE80" s="8"/>
    </row>
    <row r="81" spans="1:31" ht="23.25" customHeight="1" hidden="1" thickBot="1">
      <c r="A81" s="9"/>
      <c r="B81" s="9"/>
      <c r="C81" s="127" t="s">
        <v>27</v>
      </c>
      <c r="D81" s="129">
        <v>43433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1" customHeight="1" hidden="1" thickBot="1">
      <c r="A82" s="9"/>
      <c r="B82" s="9"/>
      <c r="C82" s="127" t="s">
        <v>28</v>
      </c>
      <c r="D82" s="128">
        <v>9.4421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ht="17.25" customHeight="1" hidden="1" thickBot="1">
      <c r="A83" s="9"/>
      <c r="B83" s="9"/>
      <c r="C83" s="127" t="s">
        <v>29</v>
      </c>
      <c r="D83" s="12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8"/>
    </row>
    <row r="84" spans="1:31" s="104" customFormat="1" ht="21" customHeight="1" hidden="1">
      <c r="A84" s="138"/>
      <c r="B84" s="138"/>
      <c r="C84" s="139" t="s">
        <v>29</v>
      </c>
      <c r="D84" s="139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40"/>
    </row>
    <row r="85" spans="1:31" ht="21.75" hidden="1" thickBot="1">
      <c r="A85" s="5" t="s">
        <v>87</v>
      </c>
      <c r="B85" s="7"/>
      <c r="C85" s="3" t="s">
        <v>22</v>
      </c>
      <c r="D85" s="3" t="s">
        <v>88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3.5" hidden="1" thickBot="1">
      <c r="A86" s="9"/>
      <c r="B86" s="9"/>
      <c r="C86" s="127" t="s">
        <v>23</v>
      </c>
      <c r="D86" s="127" t="s">
        <v>89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8"/>
    </row>
    <row r="87" spans="1:31" ht="18.75" customHeight="1" hidden="1" thickBot="1">
      <c r="A87" s="9"/>
      <c r="B87" s="9"/>
      <c r="C87" s="127" t="s">
        <v>24</v>
      </c>
      <c r="D87" s="127" t="s">
        <v>41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8"/>
    </row>
    <row r="88" spans="1:31" ht="21" customHeight="1" hidden="1" thickBot="1">
      <c r="A88" s="9"/>
      <c r="B88" s="9"/>
      <c r="C88" s="127" t="s">
        <v>25</v>
      </c>
      <c r="D88" s="127"/>
      <c r="E88" s="9"/>
      <c r="F88" s="9"/>
      <c r="G88" s="9"/>
      <c r="H88" s="9"/>
      <c r="I88" s="13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8"/>
    </row>
    <row r="89" spans="1:31" ht="18" customHeight="1" hidden="1" thickBot="1">
      <c r="A89" s="9"/>
      <c r="B89" s="9"/>
      <c r="C89" s="127" t="s">
        <v>26</v>
      </c>
      <c r="D89" s="131">
        <v>15000000</v>
      </c>
      <c r="E89" s="130"/>
      <c r="F89" s="9"/>
      <c r="G89" s="130"/>
      <c r="H89" s="130"/>
      <c r="I89" s="130"/>
      <c r="J89" s="130"/>
      <c r="K89" s="130"/>
      <c r="L89" s="130"/>
      <c r="M89" s="130"/>
      <c r="N89" s="130"/>
      <c r="O89" s="130"/>
      <c r="P89" s="13"/>
      <c r="Q89" s="13"/>
      <c r="R89" s="13"/>
      <c r="S89" s="13"/>
      <c r="T89" s="13"/>
      <c r="U89" s="13"/>
      <c r="V89" s="130"/>
      <c r="W89" s="13"/>
      <c r="X89" s="9"/>
      <c r="Y89" s="13"/>
      <c r="Z89" s="9"/>
      <c r="AA89" s="13"/>
      <c r="AB89" s="9"/>
      <c r="AC89" s="13"/>
      <c r="AD89" s="13">
        <f>E89+F89-G89+H89-I89+J89-K89+L89-M89+N89-O89+P89-Q89+R89-S89+T89-U89+V89-W89+X89-Y89+Z89-AA89+AB89-AC89</f>
        <v>0</v>
      </c>
      <c r="AE89" s="8"/>
    </row>
    <row r="90" spans="1:31" ht="21.75" customHeight="1" hidden="1" thickBot="1">
      <c r="A90" s="9"/>
      <c r="B90" s="9"/>
      <c r="C90" s="127" t="s">
        <v>27</v>
      </c>
      <c r="D90" s="129">
        <v>43606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8"/>
    </row>
    <row r="91" spans="1:31" ht="13.5" hidden="1" thickBot="1">
      <c r="A91" s="9"/>
      <c r="B91" s="9"/>
      <c r="C91" s="127" t="s">
        <v>28</v>
      </c>
      <c r="D91" s="128">
        <v>9.18385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8"/>
    </row>
    <row r="92" spans="1:31" ht="21.75" customHeight="1" hidden="1">
      <c r="A92" s="9"/>
      <c r="B92" s="9"/>
      <c r="C92" s="127" t="s">
        <v>29</v>
      </c>
      <c r="D92" s="12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8"/>
    </row>
    <row r="93" spans="1:31" ht="21.75" hidden="1" thickBot="1">
      <c r="A93" s="141" t="s">
        <v>90</v>
      </c>
      <c r="B93" s="142"/>
      <c r="C93" s="143" t="s">
        <v>22</v>
      </c>
      <c r="D93" s="143" t="s">
        <v>91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8"/>
    </row>
    <row r="94" spans="1:31" ht="13.5" hidden="1" thickBot="1">
      <c r="A94" s="9"/>
      <c r="B94" s="9"/>
      <c r="C94" s="127" t="s">
        <v>23</v>
      </c>
      <c r="D94" s="127" t="s">
        <v>79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8"/>
    </row>
    <row r="95" spans="1:31" ht="18.75" customHeight="1" hidden="1" thickBot="1">
      <c r="A95" s="9"/>
      <c r="B95" s="9"/>
      <c r="C95" s="127" t="s">
        <v>24</v>
      </c>
      <c r="D95" s="127" t="s">
        <v>41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8"/>
    </row>
    <row r="96" spans="1:31" ht="21" customHeight="1" hidden="1" thickBot="1">
      <c r="A96" s="9"/>
      <c r="B96" s="9"/>
      <c r="C96" s="127" t="s">
        <v>25</v>
      </c>
      <c r="D96" s="127"/>
      <c r="E96" s="9"/>
      <c r="F96" s="9"/>
      <c r="G96" s="9"/>
      <c r="H96" s="9"/>
      <c r="I96" s="13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8"/>
    </row>
    <row r="97" spans="1:31" ht="18" customHeight="1" hidden="1" thickBot="1">
      <c r="A97" s="9"/>
      <c r="B97" s="9"/>
      <c r="C97" s="127" t="s">
        <v>26</v>
      </c>
      <c r="D97" s="131">
        <v>18000000</v>
      </c>
      <c r="E97" s="13"/>
      <c r="F97" s="9"/>
      <c r="G97" s="130"/>
      <c r="H97" s="130"/>
      <c r="I97" s="130"/>
      <c r="J97" s="130"/>
      <c r="K97" s="130"/>
      <c r="L97" s="130"/>
      <c r="M97" s="130"/>
      <c r="N97" s="130"/>
      <c r="O97" s="130"/>
      <c r="P97" s="13"/>
      <c r="Q97" s="13"/>
      <c r="R97" s="13"/>
      <c r="S97" s="13"/>
      <c r="T97" s="13"/>
      <c r="U97" s="13"/>
      <c r="V97" s="130"/>
      <c r="W97" s="13"/>
      <c r="X97" s="9"/>
      <c r="Y97" s="13"/>
      <c r="Z97" s="130"/>
      <c r="AA97" s="13"/>
      <c r="AB97" s="9"/>
      <c r="AC97" s="13"/>
      <c r="AD97" s="13">
        <f>E97+F97-G97+H97-I97+J97-K97+L97-M97+N97-O97+P97-Q97+R97-S97+T97-U97+V97-W97+X97-Y97+Z97-AA97+AB97-AC97</f>
        <v>0</v>
      </c>
      <c r="AE97" s="8"/>
    </row>
    <row r="98" spans="1:31" ht="21.75" customHeight="1" hidden="1" thickBot="1">
      <c r="A98" s="9"/>
      <c r="B98" s="9"/>
      <c r="C98" s="127" t="s">
        <v>27</v>
      </c>
      <c r="D98" s="129">
        <v>43683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8"/>
    </row>
    <row r="99" spans="1:31" ht="13.5" hidden="1" thickBot="1">
      <c r="A99" s="9"/>
      <c r="B99" s="9"/>
      <c r="C99" s="127" t="s">
        <v>28</v>
      </c>
      <c r="D99" s="128">
        <v>8.86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8"/>
    </row>
    <row r="100" spans="1:31" ht="21.75" customHeight="1" hidden="1">
      <c r="A100" s="9"/>
      <c r="B100" s="9"/>
      <c r="C100" s="127" t="s">
        <v>29</v>
      </c>
      <c r="D100" s="12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8"/>
    </row>
    <row r="101" spans="1:31" ht="21.75" hidden="1" thickBot="1">
      <c r="A101" s="141" t="s">
        <v>92</v>
      </c>
      <c r="B101" s="142"/>
      <c r="C101" s="143" t="s">
        <v>22</v>
      </c>
      <c r="D101" s="143" t="s">
        <v>93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8"/>
    </row>
    <row r="102" spans="1:31" ht="13.5" hidden="1" thickBot="1">
      <c r="A102" s="9"/>
      <c r="B102" s="9"/>
      <c r="C102" s="127" t="s">
        <v>23</v>
      </c>
      <c r="D102" s="127" t="s">
        <v>79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8.75" customHeight="1" hidden="1" thickBot="1">
      <c r="A103" s="9"/>
      <c r="B103" s="9"/>
      <c r="C103" s="127" t="s">
        <v>24</v>
      </c>
      <c r="D103" s="127" t="s">
        <v>41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27"/>
      <c r="E104" s="9"/>
      <c r="F104" s="9"/>
      <c r="G104" s="9"/>
      <c r="H104" s="9"/>
      <c r="I104" s="130"/>
      <c r="J104" s="9"/>
      <c r="K104" s="9"/>
      <c r="L104" s="9"/>
      <c r="M104" s="130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8"/>
    </row>
    <row r="105" spans="1:31" ht="21" customHeight="1" hidden="1" thickBot="1">
      <c r="A105" s="9"/>
      <c r="B105" s="9"/>
      <c r="C105" s="127" t="s">
        <v>26</v>
      </c>
      <c r="D105" s="131">
        <v>40000000</v>
      </c>
      <c r="E105" s="13"/>
      <c r="F105" s="9"/>
      <c r="G105" s="130"/>
      <c r="H105" s="130"/>
      <c r="I105" s="130"/>
      <c r="J105" s="130"/>
      <c r="K105" s="130"/>
      <c r="L105" s="130"/>
      <c r="M105" s="130"/>
      <c r="N105" s="130"/>
      <c r="O105" s="130"/>
      <c r="P105" s="13"/>
      <c r="Q105" s="13"/>
      <c r="R105" s="13"/>
      <c r="S105" s="13"/>
      <c r="T105" s="13"/>
      <c r="U105" s="13"/>
      <c r="V105" s="130"/>
      <c r="W105" s="13"/>
      <c r="X105" s="9"/>
      <c r="Y105" s="13"/>
      <c r="Z105" s="130"/>
      <c r="AA105" s="13"/>
      <c r="AB105" s="130"/>
      <c r="AC105" s="13"/>
      <c r="AD105" s="13">
        <f>E105+F105-G105+H105-I105+J105-K105+L105-M105+N105-O105+P105-Q105+R105-S105+T105-U105+V105-W105+X105-Y105+Z105-AA105+AB105-AC105</f>
        <v>0</v>
      </c>
      <c r="AE105" s="8"/>
    </row>
    <row r="106" spans="1:31" ht="21.75" customHeight="1" hidden="1" thickBot="1">
      <c r="A106" s="9"/>
      <c r="B106" s="9"/>
      <c r="C106" s="127" t="s">
        <v>27</v>
      </c>
      <c r="D106" s="129">
        <v>44179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13.5" hidden="1" thickBot="1">
      <c r="A107" s="9"/>
      <c r="B107" s="9"/>
      <c r="C107" s="127" t="s">
        <v>28</v>
      </c>
      <c r="D107" s="128">
        <v>9.94651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ht="21.75" customHeight="1" hidden="1">
      <c r="A108" s="9"/>
      <c r="B108" s="9"/>
      <c r="C108" s="127" t="s">
        <v>29</v>
      </c>
      <c r="D108" s="12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8"/>
    </row>
    <row r="109" spans="1:31" ht="32.25" hidden="1" thickBot="1">
      <c r="A109" s="141" t="s">
        <v>94</v>
      </c>
      <c r="B109" s="142"/>
      <c r="C109" s="143" t="s">
        <v>22</v>
      </c>
      <c r="D109" s="143" t="s">
        <v>95</v>
      </c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8"/>
    </row>
    <row r="110" spans="1:31" ht="32.25" hidden="1" thickBot="1">
      <c r="A110" s="9"/>
      <c r="B110" s="9"/>
      <c r="C110" s="127" t="s">
        <v>23</v>
      </c>
      <c r="D110" s="127" t="s">
        <v>96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18.75" customHeight="1" hidden="1" thickBot="1">
      <c r="A111" s="9"/>
      <c r="B111" s="9"/>
      <c r="C111" s="127" t="s">
        <v>24</v>
      </c>
      <c r="D111" s="127" t="s">
        <v>41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27"/>
      <c r="E112" s="9"/>
      <c r="F112" s="9"/>
      <c r="G112" s="9"/>
      <c r="H112" s="9"/>
      <c r="I112" s="13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8"/>
    </row>
    <row r="113" spans="1:31" ht="24" customHeight="1" hidden="1" thickBot="1">
      <c r="A113" s="9"/>
      <c r="B113" s="9"/>
      <c r="C113" s="127" t="s">
        <v>26</v>
      </c>
      <c r="D113" s="131">
        <v>20000000</v>
      </c>
      <c r="E113" s="13"/>
      <c r="F113" s="9"/>
      <c r="G113" s="130"/>
      <c r="H113" s="130"/>
      <c r="I113" s="130"/>
      <c r="J113" s="130"/>
      <c r="K113" s="130"/>
      <c r="L113" s="130"/>
      <c r="M113" s="130"/>
      <c r="N113" s="130"/>
      <c r="O113" s="130"/>
      <c r="P113" s="13"/>
      <c r="Q113" s="13"/>
      <c r="R113" s="13"/>
      <c r="S113" s="13"/>
      <c r="T113" s="13"/>
      <c r="U113" s="13"/>
      <c r="V113" s="130"/>
      <c r="W113" s="13"/>
      <c r="X113" s="9"/>
      <c r="Y113" s="13"/>
      <c r="Z113" s="130"/>
      <c r="AA113" s="13"/>
      <c r="AB113" s="130"/>
      <c r="AC113" s="13"/>
      <c r="AD113" s="13">
        <f>E113+F113-G113+H113-I113+J113-K113+L113-M113+N113-O113+P113-Q113+R113-S113+T113-U113+V113-W113+X113-Y113+Z113-AA113+AB113-AC113</f>
        <v>0</v>
      </c>
      <c r="AE113" s="8"/>
    </row>
    <row r="114" spans="1:31" ht="21.75" customHeight="1" hidden="1" thickBot="1">
      <c r="A114" s="9"/>
      <c r="B114" s="9"/>
      <c r="C114" s="127" t="s">
        <v>27</v>
      </c>
      <c r="D114" s="129">
        <v>44354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3.5" hidden="1" thickBot="1">
      <c r="A115" s="9"/>
      <c r="B115" s="9"/>
      <c r="C115" s="127" t="s">
        <v>28</v>
      </c>
      <c r="D115" s="144">
        <v>7.7131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ht="21.75" customHeight="1" hidden="1">
      <c r="A116" s="9"/>
      <c r="B116" s="9"/>
      <c r="C116" s="127" t="s">
        <v>29</v>
      </c>
      <c r="D116" s="12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8"/>
    </row>
    <row r="117" spans="1:31" ht="32.25" hidden="1" thickBot="1">
      <c r="A117" s="141" t="s">
        <v>97</v>
      </c>
      <c r="B117" s="142"/>
      <c r="C117" s="143" t="s">
        <v>22</v>
      </c>
      <c r="D117" s="143" t="s">
        <v>98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8"/>
    </row>
    <row r="118" spans="1:31" ht="32.25" hidden="1" thickBot="1">
      <c r="A118" s="9"/>
      <c r="B118" s="9"/>
      <c r="C118" s="127" t="s">
        <v>23</v>
      </c>
      <c r="D118" s="127" t="s">
        <v>96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24</v>
      </c>
      <c r="D119" s="127" t="s">
        <v>41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25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24" customHeight="1" hidden="1" thickBot="1">
      <c r="A121" s="9"/>
      <c r="B121" s="9"/>
      <c r="C121" s="127" t="s">
        <v>26</v>
      </c>
      <c r="D121" s="131">
        <v>26000000</v>
      </c>
      <c r="E121" s="13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130"/>
      <c r="AA121" s="13"/>
      <c r="AB121" s="130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27</v>
      </c>
      <c r="D122" s="129">
        <v>44445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28</v>
      </c>
      <c r="D123" s="144">
        <v>7.3131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29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32.25" thickBot="1">
      <c r="A125" s="141" t="s">
        <v>100</v>
      </c>
      <c r="B125" s="142"/>
      <c r="C125" s="143" t="s">
        <v>22</v>
      </c>
      <c r="D125" s="143" t="s">
        <v>101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32.25" thickBot="1">
      <c r="A126" s="9"/>
      <c r="B126" s="9"/>
      <c r="C126" s="127" t="s">
        <v>23</v>
      </c>
      <c r="D126" s="127" t="s">
        <v>96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thickBot="1">
      <c r="A127" s="9"/>
      <c r="B127" s="9"/>
      <c r="C127" s="127" t="s">
        <v>24</v>
      </c>
      <c r="D127" s="127" t="s">
        <v>41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thickBot="1">
      <c r="A128" s="9"/>
      <c r="B128" s="9"/>
      <c r="C128" s="127" t="s">
        <v>25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24" customHeight="1" thickBot="1">
      <c r="A129" s="9"/>
      <c r="B129" s="9"/>
      <c r="C129" s="127" t="s">
        <v>26</v>
      </c>
      <c r="D129" s="131">
        <v>15000000</v>
      </c>
      <c r="E129" s="13">
        <v>15000000</v>
      </c>
      <c r="F129" s="9"/>
      <c r="G129" s="130"/>
      <c r="H129" s="130"/>
      <c r="I129" s="130"/>
      <c r="J129" s="130"/>
      <c r="K129" s="130">
        <v>15000000</v>
      </c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130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thickBot="1">
      <c r="A130" s="9"/>
      <c r="B130" s="9"/>
      <c r="C130" s="127" t="s">
        <v>27</v>
      </c>
      <c r="D130" s="129">
        <v>44641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thickBot="1">
      <c r="A131" s="9"/>
      <c r="B131" s="9"/>
      <c r="C131" s="127" t="s">
        <v>28</v>
      </c>
      <c r="D131" s="144">
        <v>6.1069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>
      <c r="A132" s="9"/>
      <c r="B132" s="9"/>
      <c r="C132" s="127" t="s">
        <v>29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32.25" thickBot="1">
      <c r="A133" s="141" t="s">
        <v>102</v>
      </c>
      <c r="B133" s="142"/>
      <c r="C133" s="143" t="s">
        <v>22</v>
      </c>
      <c r="D133" s="143" t="s">
        <v>103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21.75" thickBot="1">
      <c r="A134" s="9"/>
      <c r="B134" s="9"/>
      <c r="C134" s="127" t="s">
        <v>23</v>
      </c>
      <c r="D134" s="127" t="s">
        <v>104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thickBot="1">
      <c r="A135" s="9"/>
      <c r="B135" s="9"/>
      <c r="C135" s="127" t="s">
        <v>24</v>
      </c>
      <c r="D135" s="127" t="s">
        <v>41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thickBot="1">
      <c r="A136" s="9"/>
      <c r="B136" s="9"/>
      <c r="C136" s="127" t="s">
        <v>25</v>
      </c>
      <c r="D136" s="127"/>
      <c r="E136" s="9"/>
      <c r="F136" s="9"/>
      <c r="G136" s="9"/>
      <c r="H136" s="9"/>
      <c r="I136" s="13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4" customHeight="1" thickBot="1">
      <c r="A137" s="9"/>
      <c r="B137" s="9"/>
      <c r="C137" s="127" t="s">
        <v>26</v>
      </c>
      <c r="D137" s="131">
        <v>25000000</v>
      </c>
      <c r="E137" s="13">
        <v>25000000</v>
      </c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25000000</v>
      </c>
      <c r="AE137" s="8"/>
    </row>
    <row r="138" spans="1:31" ht="21.75" customHeight="1" thickBot="1">
      <c r="A138" s="9"/>
      <c r="B138" s="9"/>
      <c r="C138" s="127" t="s">
        <v>27</v>
      </c>
      <c r="D138" s="129">
        <v>44713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thickBot="1">
      <c r="A139" s="9"/>
      <c r="B139" s="9"/>
      <c r="C139" s="127" t="s">
        <v>28</v>
      </c>
      <c r="D139" s="144">
        <v>7.5945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>
      <c r="A140" s="9"/>
      <c r="B140" s="9"/>
      <c r="C140" s="127" t="s">
        <v>29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thickBot="1">
      <c r="A141" s="141" t="s">
        <v>107</v>
      </c>
      <c r="B141" s="142"/>
      <c r="C141" s="143" t="s">
        <v>22</v>
      </c>
      <c r="D141" s="143" t="s">
        <v>105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thickBot="1">
      <c r="A142" s="9"/>
      <c r="B142" s="9"/>
      <c r="C142" s="127" t="s">
        <v>23</v>
      </c>
      <c r="D142" s="127" t="s">
        <v>106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thickBot="1">
      <c r="A143" s="9"/>
      <c r="B143" s="9"/>
      <c r="C143" s="127" t="s">
        <v>24</v>
      </c>
      <c r="D143" s="127" t="s">
        <v>41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thickBot="1">
      <c r="A144" s="9"/>
      <c r="B144" s="9"/>
      <c r="C144" s="127" t="s">
        <v>25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thickBot="1">
      <c r="A145" s="9"/>
      <c r="B145" s="9"/>
      <c r="C145" s="127" t="s">
        <v>26</v>
      </c>
      <c r="D145" s="131">
        <v>14900000</v>
      </c>
      <c r="E145" s="13">
        <v>14900000</v>
      </c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14900000</v>
      </c>
      <c r="AE145" s="8"/>
    </row>
    <row r="146" spans="1:31" ht="21.75" customHeight="1" thickBot="1">
      <c r="A146" s="9"/>
      <c r="B146" s="9"/>
      <c r="C146" s="127" t="s">
        <v>27</v>
      </c>
      <c r="D146" s="129">
        <v>44805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thickBot="1">
      <c r="A147" s="9"/>
      <c r="B147" s="9"/>
      <c r="C147" s="127" t="s">
        <v>28</v>
      </c>
      <c r="D147" s="144">
        <v>8.4533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thickBot="1">
      <c r="A148" s="9"/>
      <c r="B148" s="9"/>
      <c r="C148" s="127" t="s">
        <v>29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s="116" customFormat="1" ht="23.25" customHeight="1" thickBot="1">
      <c r="A149" s="112"/>
      <c r="B149" s="113"/>
      <c r="C149" s="113" t="s">
        <v>35</v>
      </c>
      <c r="D149" s="113"/>
      <c r="E149" s="114">
        <f>E60+E113+E72+E80+E89+E97+E105+E137+E121+E129+E145</f>
        <v>54900000</v>
      </c>
      <c r="F149" s="114">
        <f aca="true" t="shared" si="3" ref="F149:AD149">F60+F113+F72+F80+F89+F97+F105+F137+F121+F129+F145</f>
        <v>0</v>
      </c>
      <c r="G149" s="114">
        <f t="shared" si="3"/>
        <v>0</v>
      </c>
      <c r="H149" s="114">
        <f t="shared" si="3"/>
        <v>0</v>
      </c>
      <c r="I149" s="114">
        <f t="shared" si="3"/>
        <v>0</v>
      </c>
      <c r="J149" s="114">
        <f t="shared" si="3"/>
        <v>0</v>
      </c>
      <c r="K149" s="114">
        <f t="shared" si="3"/>
        <v>15000000</v>
      </c>
      <c r="L149" s="114">
        <f t="shared" si="3"/>
        <v>0</v>
      </c>
      <c r="M149" s="114">
        <f t="shared" si="3"/>
        <v>0</v>
      </c>
      <c r="N149" s="114">
        <f t="shared" si="3"/>
        <v>0</v>
      </c>
      <c r="O149" s="114">
        <f t="shared" si="3"/>
        <v>0</v>
      </c>
      <c r="P149" s="114">
        <f t="shared" si="3"/>
        <v>0</v>
      </c>
      <c r="Q149" s="114">
        <f t="shared" si="3"/>
        <v>0</v>
      </c>
      <c r="R149" s="114">
        <f t="shared" si="3"/>
        <v>0</v>
      </c>
      <c r="S149" s="114">
        <f t="shared" si="3"/>
        <v>0</v>
      </c>
      <c r="T149" s="114">
        <f t="shared" si="3"/>
        <v>0</v>
      </c>
      <c r="U149" s="114">
        <f t="shared" si="3"/>
        <v>0</v>
      </c>
      <c r="V149" s="114">
        <f t="shared" si="3"/>
        <v>0</v>
      </c>
      <c r="W149" s="114">
        <f t="shared" si="3"/>
        <v>0</v>
      </c>
      <c r="X149" s="114">
        <f t="shared" si="3"/>
        <v>0</v>
      </c>
      <c r="Y149" s="114">
        <f t="shared" si="3"/>
        <v>0</v>
      </c>
      <c r="Z149" s="114">
        <f t="shared" si="3"/>
        <v>0</v>
      </c>
      <c r="AA149" s="114">
        <f t="shared" si="3"/>
        <v>0</v>
      </c>
      <c r="AB149" s="114">
        <f t="shared" si="3"/>
        <v>0</v>
      </c>
      <c r="AC149" s="114">
        <f t="shared" si="3"/>
        <v>0</v>
      </c>
      <c r="AD149" s="114">
        <f t="shared" si="3"/>
        <v>39900000</v>
      </c>
      <c r="AE149" s="115"/>
    </row>
    <row r="150" spans="1:31" s="111" customFormat="1" ht="53.25" thickBot="1">
      <c r="A150" s="107"/>
      <c r="B150" s="108"/>
      <c r="C150" s="108" t="s">
        <v>32</v>
      </c>
      <c r="D150" s="108"/>
      <c r="E150" s="109">
        <f>E32+E51+E149</f>
        <v>54900000</v>
      </c>
      <c r="F150" s="109">
        <f aca="true" t="shared" si="4" ref="F150:AD150">F32+F51+F149</f>
        <v>0</v>
      </c>
      <c r="G150" s="109">
        <f t="shared" si="4"/>
        <v>0</v>
      </c>
      <c r="H150" s="109">
        <f t="shared" si="4"/>
        <v>0</v>
      </c>
      <c r="I150" s="109">
        <f t="shared" si="4"/>
        <v>0</v>
      </c>
      <c r="J150" s="109">
        <f t="shared" si="4"/>
        <v>15000000</v>
      </c>
      <c r="K150" s="109">
        <f>K32+K51+K149</f>
        <v>15000000</v>
      </c>
      <c r="L150" s="109">
        <f t="shared" si="4"/>
        <v>0</v>
      </c>
      <c r="M150" s="109">
        <f t="shared" si="4"/>
        <v>0</v>
      </c>
      <c r="N150" s="109">
        <f t="shared" si="4"/>
        <v>0</v>
      </c>
      <c r="O150" s="109">
        <f t="shared" si="4"/>
        <v>0</v>
      </c>
      <c r="P150" s="109">
        <f t="shared" si="4"/>
        <v>0</v>
      </c>
      <c r="Q150" s="109">
        <f t="shared" si="4"/>
        <v>0</v>
      </c>
      <c r="R150" s="109">
        <f t="shared" si="4"/>
        <v>0</v>
      </c>
      <c r="S150" s="109">
        <f t="shared" si="4"/>
        <v>0</v>
      </c>
      <c r="T150" s="109">
        <f t="shared" si="4"/>
        <v>0</v>
      </c>
      <c r="U150" s="109">
        <f t="shared" si="4"/>
        <v>0</v>
      </c>
      <c r="V150" s="109">
        <f t="shared" si="4"/>
        <v>0</v>
      </c>
      <c r="W150" s="109">
        <f t="shared" si="4"/>
        <v>0</v>
      </c>
      <c r="X150" s="109">
        <f t="shared" si="4"/>
        <v>0</v>
      </c>
      <c r="Y150" s="109">
        <f t="shared" si="4"/>
        <v>0</v>
      </c>
      <c r="Z150" s="109">
        <f t="shared" si="4"/>
        <v>0</v>
      </c>
      <c r="AA150" s="109">
        <f t="shared" si="4"/>
        <v>0</v>
      </c>
      <c r="AB150" s="109">
        <f t="shared" si="4"/>
        <v>0</v>
      </c>
      <c r="AC150" s="109">
        <f t="shared" si="4"/>
        <v>0</v>
      </c>
      <c r="AD150" s="109">
        <f t="shared" si="4"/>
        <v>54900000</v>
      </c>
      <c r="AE150" s="110"/>
    </row>
    <row r="151" spans="1:31" ht="12.75">
      <c r="A151" s="1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ht="12.75">
      <c r="A152" s="14" t="s">
        <v>44</v>
      </c>
      <c r="B152" t="s">
        <v>77</v>
      </c>
      <c r="K152" s="104"/>
      <c r="L152" s="104"/>
      <c r="M152" s="126" t="s">
        <v>108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ht="12.75">
      <c r="A153" s="14"/>
      <c r="M153" s="105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ht="12.75">
      <c r="A154" s="8"/>
      <c r="B154" s="106" t="s">
        <v>99</v>
      </c>
      <c r="K154" s="104"/>
      <c r="L154" s="104"/>
      <c r="M154" s="105" t="s">
        <v>76</v>
      </c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</sheetData>
  <sheetProtection/>
  <mergeCells count="503">
    <mergeCell ref="C34:F34"/>
    <mergeCell ref="A69:A70"/>
    <mergeCell ref="B69:B70"/>
    <mergeCell ref="N9:O10"/>
    <mergeCell ref="P9:Q10"/>
    <mergeCell ref="R9:S10"/>
    <mergeCell ref="A9:A11"/>
    <mergeCell ref="F11:F12"/>
    <mergeCell ref="G11:G12"/>
    <mergeCell ref="H11:H12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M14:M15"/>
    <mergeCell ref="N14:N15"/>
    <mergeCell ref="O14:O15"/>
    <mergeCell ref="P14:P15"/>
    <mergeCell ref="I14:I15"/>
    <mergeCell ref="J14:J15"/>
    <mergeCell ref="K14:K15"/>
    <mergeCell ref="L14:L15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A17:A18"/>
    <mergeCell ref="B17:B18"/>
    <mergeCell ref="C17:C18"/>
    <mergeCell ref="D17:D18"/>
    <mergeCell ref="E17:E18"/>
    <mergeCell ref="F17:F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Q17:Q18"/>
    <mergeCell ref="R17:R18"/>
    <mergeCell ref="S17:S18"/>
    <mergeCell ref="T17:T18"/>
    <mergeCell ref="M17:M18"/>
    <mergeCell ref="N17:N18"/>
    <mergeCell ref="O17:O18"/>
    <mergeCell ref="P17:P18"/>
    <mergeCell ref="Y17:Y18"/>
    <mergeCell ref="Z17:Z18"/>
    <mergeCell ref="AA17:AA18"/>
    <mergeCell ref="AB17:AB18"/>
    <mergeCell ref="U17:U18"/>
    <mergeCell ref="V17:V18"/>
    <mergeCell ref="W17:W18"/>
    <mergeCell ref="X17:X18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O19:O20"/>
    <mergeCell ref="P19:P20"/>
    <mergeCell ref="I19:I20"/>
    <mergeCell ref="J19:J20"/>
    <mergeCell ref="K19:K20"/>
    <mergeCell ref="L19:L20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A21:A22"/>
    <mergeCell ref="B21:B22"/>
    <mergeCell ref="C21:C22"/>
    <mergeCell ref="D21:D22"/>
    <mergeCell ref="E21:E22"/>
    <mergeCell ref="F21:F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Q21:Q22"/>
    <mergeCell ref="R21:R22"/>
    <mergeCell ref="S21:S22"/>
    <mergeCell ref="T21:T22"/>
    <mergeCell ref="M21:M22"/>
    <mergeCell ref="N21:N22"/>
    <mergeCell ref="O21:O22"/>
    <mergeCell ref="P21:P22"/>
    <mergeCell ref="Y21:Y22"/>
    <mergeCell ref="Z21:Z22"/>
    <mergeCell ref="AA21:AA22"/>
    <mergeCell ref="AB21:AB22"/>
    <mergeCell ref="U21:U22"/>
    <mergeCell ref="V21:V22"/>
    <mergeCell ref="W21:W22"/>
    <mergeCell ref="X21:X22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M23:M24"/>
    <mergeCell ref="N23:N24"/>
    <mergeCell ref="O23:O24"/>
    <mergeCell ref="P23:P24"/>
    <mergeCell ref="I23:I24"/>
    <mergeCell ref="J23:J24"/>
    <mergeCell ref="K23:K24"/>
    <mergeCell ref="L23:L24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Q25:Q26"/>
    <mergeCell ref="R25:R26"/>
    <mergeCell ref="S25:S26"/>
    <mergeCell ref="T25:T26"/>
    <mergeCell ref="M25:M26"/>
    <mergeCell ref="N25:N26"/>
    <mergeCell ref="O25:O26"/>
    <mergeCell ref="P25:P26"/>
    <mergeCell ref="Y25:Y26"/>
    <mergeCell ref="Z25:Z26"/>
    <mergeCell ref="AA25:AA26"/>
    <mergeCell ref="AB25:AB26"/>
    <mergeCell ref="U25:U26"/>
    <mergeCell ref="V25:V26"/>
    <mergeCell ref="W25:W26"/>
    <mergeCell ref="X25:X26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28"/>
    <mergeCell ref="K27:K28"/>
    <mergeCell ref="L27:L28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A29:A30"/>
    <mergeCell ref="B29:B30"/>
    <mergeCell ref="C29:C30"/>
    <mergeCell ref="D29:D30"/>
    <mergeCell ref="E29:E30"/>
    <mergeCell ref="F29:F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C33:D33"/>
    <mergeCell ref="C51:D51"/>
    <mergeCell ref="A52:B52"/>
    <mergeCell ref="C52:H52"/>
    <mergeCell ref="A54:A55"/>
    <mergeCell ref="B54:B55"/>
    <mergeCell ref="C54:C55"/>
    <mergeCell ref="D54:D55"/>
    <mergeCell ref="E54:E55"/>
    <mergeCell ref="F54:F55"/>
    <mergeCell ref="G54:G55"/>
    <mergeCell ref="L54:L55"/>
    <mergeCell ref="M54:M55"/>
    <mergeCell ref="N54:N55"/>
    <mergeCell ref="O54:O55"/>
    <mergeCell ref="H54:H55"/>
    <mergeCell ref="I54:I55"/>
    <mergeCell ref="J54:J55"/>
    <mergeCell ref="K54:K55"/>
    <mergeCell ref="V54:V55"/>
    <mergeCell ref="W54:W55"/>
    <mergeCell ref="P54:P55"/>
    <mergeCell ref="Q54:Q55"/>
    <mergeCell ref="R54:R55"/>
    <mergeCell ref="S54:S55"/>
    <mergeCell ref="AD54:AD55"/>
    <mergeCell ref="A56:A57"/>
    <mergeCell ref="B56:B57"/>
    <mergeCell ref="C56:C57"/>
    <mergeCell ref="D56:D57"/>
    <mergeCell ref="E56:E57"/>
    <mergeCell ref="F56:F57"/>
    <mergeCell ref="G56:G57"/>
    <mergeCell ref="X54:X55"/>
    <mergeCell ref="Y54:Y55"/>
    <mergeCell ref="H56:H57"/>
    <mergeCell ref="I56:I57"/>
    <mergeCell ref="J56:J57"/>
    <mergeCell ref="K56:K57"/>
    <mergeCell ref="AB54:AB55"/>
    <mergeCell ref="AC54:AC55"/>
    <mergeCell ref="Z54:Z55"/>
    <mergeCell ref="AA54:AA55"/>
    <mergeCell ref="T54:T55"/>
    <mergeCell ref="U54:U55"/>
    <mergeCell ref="P56:P57"/>
    <mergeCell ref="Q56:Q57"/>
    <mergeCell ref="R56:R57"/>
    <mergeCell ref="S56:S57"/>
    <mergeCell ref="L56:L57"/>
    <mergeCell ref="M56:M57"/>
    <mergeCell ref="N56:N57"/>
    <mergeCell ref="O56:O57"/>
    <mergeCell ref="X56:X57"/>
    <mergeCell ref="Y56:Y57"/>
    <mergeCell ref="Z56:Z57"/>
    <mergeCell ref="AA56:AA57"/>
    <mergeCell ref="T56:T57"/>
    <mergeCell ref="U56:U57"/>
    <mergeCell ref="V56:V57"/>
    <mergeCell ref="W56:W57"/>
    <mergeCell ref="AB56:AB57"/>
    <mergeCell ref="AC56:AC57"/>
    <mergeCell ref="AD56:AD57"/>
    <mergeCell ref="A58:A59"/>
    <mergeCell ref="B58:B59"/>
    <mergeCell ref="C58:C59"/>
    <mergeCell ref="D58:D59"/>
    <mergeCell ref="E58:E59"/>
    <mergeCell ref="F58:F59"/>
    <mergeCell ref="G58:G59"/>
    <mergeCell ref="L58:L59"/>
    <mergeCell ref="M58:M59"/>
    <mergeCell ref="N58:N59"/>
    <mergeCell ref="O58:O59"/>
    <mergeCell ref="H58:H59"/>
    <mergeCell ref="I58:I59"/>
    <mergeCell ref="J58:J59"/>
    <mergeCell ref="K58:K59"/>
    <mergeCell ref="V58:V59"/>
    <mergeCell ref="W58:W59"/>
    <mergeCell ref="P58:P59"/>
    <mergeCell ref="Q58:Q59"/>
    <mergeCell ref="R58:R59"/>
    <mergeCell ref="S58:S59"/>
    <mergeCell ref="AD58:AD59"/>
    <mergeCell ref="A60:A61"/>
    <mergeCell ref="B60:B61"/>
    <mergeCell ref="C60:C61"/>
    <mergeCell ref="D60:D61"/>
    <mergeCell ref="E60:E61"/>
    <mergeCell ref="F60:F61"/>
    <mergeCell ref="G60:G61"/>
    <mergeCell ref="X58:X59"/>
    <mergeCell ref="Y58:Y59"/>
    <mergeCell ref="H60:H61"/>
    <mergeCell ref="I60:I61"/>
    <mergeCell ref="J60:J61"/>
    <mergeCell ref="K60:K61"/>
    <mergeCell ref="AB58:AB59"/>
    <mergeCell ref="AC58:AC59"/>
    <mergeCell ref="Z58:Z59"/>
    <mergeCell ref="AA58:AA59"/>
    <mergeCell ref="T58:T59"/>
    <mergeCell ref="U58:U59"/>
    <mergeCell ref="P60:P61"/>
    <mergeCell ref="Q60:Q61"/>
    <mergeCell ref="R60:R61"/>
    <mergeCell ref="S60:S61"/>
    <mergeCell ref="L60:L61"/>
    <mergeCell ref="M60:M61"/>
    <mergeCell ref="N60:N61"/>
    <mergeCell ref="O60:O61"/>
    <mergeCell ref="X60:X61"/>
    <mergeCell ref="Y60:Y61"/>
    <mergeCell ref="Z60:Z61"/>
    <mergeCell ref="AA60:AA61"/>
    <mergeCell ref="T60:T61"/>
    <mergeCell ref="U60:U61"/>
    <mergeCell ref="V60:V61"/>
    <mergeCell ref="W60:W61"/>
    <mergeCell ref="AB60:AB61"/>
    <mergeCell ref="AC60:AC61"/>
    <mergeCell ref="AD60:AD61"/>
    <mergeCell ref="A62:A63"/>
    <mergeCell ref="B62:B63"/>
    <mergeCell ref="C62:C63"/>
    <mergeCell ref="D62:D63"/>
    <mergeCell ref="E62:E63"/>
    <mergeCell ref="F62:F63"/>
    <mergeCell ref="G62:G63"/>
    <mergeCell ref="L62:L63"/>
    <mergeCell ref="M62:M63"/>
    <mergeCell ref="N62:N63"/>
    <mergeCell ref="O62:O63"/>
    <mergeCell ref="H62:H63"/>
    <mergeCell ref="I62:I63"/>
    <mergeCell ref="J62:J63"/>
    <mergeCell ref="K62:K63"/>
    <mergeCell ref="V62:V63"/>
    <mergeCell ref="W62:W63"/>
    <mergeCell ref="P62:P63"/>
    <mergeCell ref="Q62:Q63"/>
    <mergeCell ref="R62:R63"/>
    <mergeCell ref="S62:S63"/>
    <mergeCell ref="AD62:AD63"/>
    <mergeCell ref="A64:A65"/>
    <mergeCell ref="B64:B65"/>
    <mergeCell ref="C64:C65"/>
    <mergeCell ref="D64:D65"/>
    <mergeCell ref="E64:E65"/>
    <mergeCell ref="F64:F65"/>
    <mergeCell ref="G64:G65"/>
    <mergeCell ref="X62:X63"/>
    <mergeCell ref="Y62:Y63"/>
    <mergeCell ref="H64:H65"/>
    <mergeCell ref="I64:I65"/>
    <mergeCell ref="J64:J65"/>
    <mergeCell ref="K64:K65"/>
    <mergeCell ref="AB62:AB63"/>
    <mergeCell ref="AC62:AC63"/>
    <mergeCell ref="Z62:Z63"/>
    <mergeCell ref="AA62:AA63"/>
    <mergeCell ref="T62:T63"/>
    <mergeCell ref="U62:U63"/>
    <mergeCell ref="P64:P65"/>
    <mergeCell ref="Q64:Q65"/>
    <mergeCell ref="R64:R65"/>
    <mergeCell ref="S64:S65"/>
    <mergeCell ref="L64:L65"/>
    <mergeCell ref="M64:M65"/>
    <mergeCell ref="N64:N65"/>
    <mergeCell ref="O64:O65"/>
    <mergeCell ref="X64:X65"/>
    <mergeCell ref="Y64:Y65"/>
    <mergeCell ref="Z64:Z65"/>
    <mergeCell ref="AA64:AA65"/>
    <mergeCell ref="T64:T65"/>
    <mergeCell ref="U64:U65"/>
    <mergeCell ref="V64:V65"/>
    <mergeCell ref="W64:W65"/>
    <mergeCell ref="AB64:AB65"/>
    <mergeCell ref="AC64:AC65"/>
    <mergeCell ref="AD64:AD65"/>
    <mergeCell ref="A66:A67"/>
    <mergeCell ref="B66:B67"/>
    <mergeCell ref="C66:C67"/>
    <mergeCell ref="D66:D67"/>
    <mergeCell ref="E66:E67"/>
    <mergeCell ref="F66:F67"/>
    <mergeCell ref="G66:G67"/>
    <mergeCell ref="AB66:AB67"/>
    <mergeCell ref="L66:L67"/>
    <mergeCell ref="M66:M67"/>
    <mergeCell ref="N66:N67"/>
    <mergeCell ref="O66:O67"/>
    <mergeCell ref="H66:H67"/>
    <mergeCell ref="I66:I67"/>
    <mergeCell ref="J66:J67"/>
    <mergeCell ref="K66:K67"/>
    <mergeCell ref="A2:AD2"/>
    <mergeCell ref="P66:P67"/>
    <mergeCell ref="Q66:Q67"/>
    <mergeCell ref="AD66:AD67"/>
    <mergeCell ref="X66:X67"/>
    <mergeCell ref="Y66:Y67"/>
    <mergeCell ref="Z66:Z67"/>
    <mergeCell ref="AA66:AA67"/>
    <mergeCell ref="R66:R67"/>
    <mergeCell ref="S66:S67"/>
    <mergeCell ref="A1:AD1"/>
    <mergeCell ref="A3:AD3"/>
    <mergeCell ref="A4:AD4"/>
    <mergeCell ref="A5:I5"/>
    <mergeCell ref="A6:I6"/>
    <mergeCell ref="AC66:AC67"/>
    <mergeCell ref="T66:T67"/>
    <mergeCell ref="U66:U67"/>
    <mergeCell ref="V66:V67"/>
    <mergeCell ref="W66:W67"/>
  </mergeCells>
  <printOptions/>
  <pageMargins left="0.5905511811023623" right="0" top="0.1968503937007874" bottom="0.1968503937007874" header="0.2755905511811024" footer="0.5118110236220472"/>
  <pageSetup fitToHeight="1" fitToWidth="1" horizontalDpi="600" verticalDpi="600" orientation="landscape" paperSize="9" scale="46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45</v>
      </c>
    </row>
    <row r="3" spans="7:18" ht="15">
      <c r="G3" s="17" t="s">
        <v>75</v>
      </c>
      <c r="R3" s="18"/>
    </row>
    <row r="4" ht="15.75" thickBot="1">
      <c r="G4" s="19" t="s">
        <v>46</v>
      </c>
    </row>
    <row r="5" spans="1:30" ht="13.5" customHeight="1" thickBot="1">
      <c r="A5" s="246" t="s">
        <v>47</v>
      </c>
      <c r="B5" s="235" t="s">
        <v>48</v>
      </c>
      <c r="C5" s="240" t="s">
        <v>17</v>
      </c>
      <c r="D5" s="241"/>
      <c r="E5" s="225" t="s">
        <v>112</v>
      </c>
      <c r="F5" s="227" t="s">
        <v>6</v>
      </c>
      <c r="G5" s="222"/>
      <c r="H5" s="222" t="s">
        <v>7</v>
      </c>
      <c r="I5" s="222"/>
      <c r="J5" s="222" t="s">
        <v>8</v>
      </c>
      <c r="K5" s="222"/>
      <c r="L5" s="228" t="s">
        <v>9</v>
      </c>
      <c r="M5" s="228"/>
      <c r="N5" s="223" t="s">
        <v>10</v>
      </c>
      <c r="O5" s="224"/>
      <c r="P5" s="223" t="s">
        <v>11</v>
      </c>
      <c r="Q5" s="224"/>
      <c r="R5" s="221" t="s">
        <v>39</v>
      </c>
      <c r="S5" s="221"/>
      <c r="T5" s="222" t="s">
        <v>12</v>
      </c>
      <c r="U5" s="222"/>
      <c r="V5" s="222" t="s">
        <v>13</v>
      </c>
      <c r="W5" s="222"/>
      <c r="X5" s="222" t="s">
        <v>14</v>
      </c>
      <c r="Y5" s="222"/>
      <c r="Z5" s="222" t="s">
        <v>15</v>
      </c>
      <c r="AA5" s="222"/>
      <c r="AB5" s="222" t="s">
        <v>16</v>
      </c>
      <c r="AC5" s="229"/>
      <c r="AD5" s="225" t="s">
        <v>113</v>
      </c>
    </row>
    <row r="6" spans="1:30" s="21" customFormat="1" ht="45.75" customHeight="1" thickBot="1">
      <c r="A6" s="247"/>
      <c r="B6" s="236"/>
      <c r="C6" s="242"/>
      <c r="D6" s="243"/>
      <c r="E6" s="226"/>
      <c r="F6" s="20" t="s">
        <v>49</v>
      </c>
      <c r="G6" s="20" t="s">
        <v>50</v>
      </c>
      <c r="H6" s="20" t="s">
        <v>49</v>
      </c>
      <c r="I6" s="20" t="s">
        <v>50</v>
      </c>
      <c r="J6" s="20" t="s">
        <v>49</v>
      </c>
      <c r="K6" s="20" t="s">
        <v>50</v>
      </c>
      <c r="L6" s="20" t="s">
        <v>49</v>
      </c>
      <c r="M6" s="20" t="s">
        <v>50</v>
      </c>
      <c r="N6" s="20" t="s">
        <v>49</v>
      </c>
      <c r="O6" s="20" t="s">
        <v>50</v>
      </c>
      <c r="P6" s="20" t="s">
        <v>49</v>
      </c>
      <c r="Q6" s="20" t="s">
        <v>50</v>
      </c>
      <c r="R6" s="20" t="s">
        <v>49</v>
      </c>
      <c r="S6" s="20" t="s">
        <v>50</v>
      </c>
      <c r="T6" s="20" t="s">
        <v>49</v>
      </c>
      <c r="U6" s="20" t="s">
        <v>50</v>
      </c>
      <c r="V6" s="20" t="s">
        <v>49</v>
      </c>
      <c r="W6" s="20" t="s">
        <v>50</v>
      </c>
      <c r="X6" s="20" t="s">
        <v>49</v>
      </c>
      <c r="Y6" s="20" t="s">
        <v>50</v>
      </c>
      <c r="Z6" s="20" t="s">
        <v>49</v>
      </c>
      <c r="AA6" s="20" t="s">
        <v>50</v>
      </c>
      <c r="AB6" s="20" t="s">
        <v>49</v>
      </c>
      <c r="AC6" s="20" t="s">
        <v>50</v>
      </c>
      <c r="AD6" s="226"/>
    </row>
    <row r="7" spans="1:30" s="25" customFormat="1" ht="10.5" customHeight="1" thickBot="1">
      <c r="A7" s="22" t="s">
        <v>51</v>
      </c>
      <c r="B7" s="22" t="s">
        <v>20</v>
      </c>
      <c r="C7" s="244" t="s">
        <v>52</v>
      </c>
      <c r="D7" s="245"/>
      <c r="E7" s="23" t="s">
        <v>53</v>
      </c>
      <c r="F7" s="23" t="s">
        <v>54</v>
      </c>
      <c r="G7" s="23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37" t="s">
        <v>66</v>
      </c>
      <c r="B9" s="232"/>
      <c r="C9" s="33" t="s">
        <v>22</v>
      </c>
      <c r="D9" s="34"/>
      <c r="E9" s="213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8"/>
    </row>
    <row r="10" spans="1:30" ht="12.75" hidden="1">
      <c r="A10" s="238"/>
      <c r="B10" s="233"/>
      <c r="C10" s="35" t="s">
        <v>67</v>
      </c>
      <c r="D10" s="36"/>
      <c r="E10" s="214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9"/>
    </row>
    <row r="11" spans="1:30" ht="12.75" hidden="1">
      <c r="A11" s="238"/>
      <c r="B11" s="233"/>
      <c r="C11" s="37" t="s">
        <v>68</v>
      </c>
      <c r="D11" s="38"/>
      <c r="E11" s="214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9"/>
    </row>
    <row r="12" spans="1:30" ht="12.75" hidden="1">
      <c r="A12" s="238"/>
      <c r="B12" s="233"/>
      <c r="C12" s="39" t="s">
        <v>26</v>
      </c>
      <c r="D12" s="36"/>
      <c r="E12" s="214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9"/>
    </row>
    <row r="13" spans="1:30" ht="12.75" hidden="1">
      <c r="A13" s="238"/>
      <c r="B13" s="233"/>
      <c r="C13" s="37" t="s">
        <v>27</v>
      </c>
      <c r="D13" s="40"/>
      <c r="E13" s="214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9"/>
    </row>
    <row r="14" spans="1:30" ht="12.75" hidden="1">
      <c r="A14" s="238"/>
      <c r="B14" s="233"/>
      <c r="C14" s="41" t="s">
        <v>28</v>
      </c>
      <c r="D14" s="42"/>
      <c r="E14" s="214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9"/>
    </row>
    <row r="15" spans="1:30" ht="12.75" hidden="1">
      <c r="A15" s="238"/>
      <c r="B15" s="233"/>
      <c r="C15" s="41" t="s">
        <v>29</v>
      </c>
      <c r="D15" s="43"/>
      <c r="E15" s="214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9"/>
    </row>
    <row r="16" spans="1:30" ht="13.5" hidden="1" thickBot="1">
      <c r="A16" s="239"/>
      <c r="B16" s="234"/>
      <c r="C16" s="44"/>
      <c r="D16" s="45"/>
      <c r="E16" s="215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10"/>
    </row>
    <row r="17" spans="1:30" s="50" customFormat="1" ht="15" thickBot="1">
      <c r="A17" s="46"/>
      <c r="B17" s="47"/>
      <c r="C17" s="219" t="s">
        <v>69</v>
      </c>
      <c r="D17" s="220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70</v>
      </c>
      <c r="B19" s="52"/>
      <c r="C19" s="28" t="s">
        <v>71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37"/>
      <c r="B20" s="232"/>
      <c r="C20" s="33" t="s">
        <v>22</v>
      </c>
      <c r="D20" s="56"/>
      <c r="E20" s="216"/>
      <c r="F20" s="198"/>
      <c r="G20" s="200"/>
      <c r="H20" s="198"/>
      <c r="I20" s="211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200"/>
      <c r="AB20" s="198"/>
      <c r="AC20" s="200"/>
      <c r="AD20" s="202">
        <f>E20+F20+H20+J20+L20+N20+P20+R20+T20+V20+X20+Z20+AB20-G20-I20-K20-M20-O20-Q20-S20-U20-W20-Y20-AA20-AC20</f>
        <v>0</v>
      </c>
    </row>
    <row r="21" spans="1:30" ht="12.75">
      <c r="A21" s="238"/>
      <c r="B21" s="233"/>
      <c r="C21" s="35" t="s">
        <v>67</v>
      </c>
      <c r="D21" s="57"/>
      <c r="E21" s="217"/>
      <c r="F21" s="199"/>
      <c r="G21" s="201"/>
      <c r="H21" s="199"/>
      <c r="I21" s="212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201"/>
      <c r="AB21" s="199"/>
      <c r="AC21" s="201"/>
      <c r="AD21" s="203"/>
    </row>
    <row r="22" spans="1:30" ht="12.75">
      <c r="A22" s="238"/>
      <c r="B22" s="233"/>
      <c r="C22" s="37" t="s">
        <v>68</v>
      </c>
      <c r="D22" s="38"/>
      <c r="E22" s="217"/>
      <c r="F22" s="199"/>
      <c r="G22" s="201"/>
      <c r="H22" s="199"/>
      <c r="I22" s="212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201"/>
      <c r="AB22" s="199"/>
      <c r="AC22" s="201"/>
      <c r="AD22" s="203"/>
    </row>
    <row r="23" spans="1:30" ht="12.75">
      <c r="A23" s="238"/>
      <c r="B23" s="233"/>
      <c r="C23" s="39" t="s">
        <v>26</v>
      </c>
      <c r="D23" s="58"/>
      <c r="E23" s="217"/>
      <c r="F23" s="199"/>
      <c r="G23" s="201"/>
      <c r="H23" s="199"/>
      <c r="I23" s="212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201"/>
      <c r="AB23" s="199"/>
      <c r="AC23" s="201"/>
      <c r="AD23" s="203"/>
    </row>
    <row r="24" spans="1:30" ht="12.75">
      <c r="A24" s="238"/>
      <c r="B24" s="233"/>
      <c r="C24" s="37" t="s">
        <v>27</v>
      </c>
      <c r="D24" s="59"/>
      <c r="E24" s="217"/>
      <c r="F24" s="199"/>
      <c r="G24" s="201"/>
      <c r="H24" s="199"/>
      <c r="I24" s="212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201"/>
      <c r="AB24" s="199"/>
      <c r="AC24" s="201"/>
      <c r="AD24" s="203"/>
    </row>
    <row r="25" spans="1:30" ht="12.75">
      <c r="A25" s="238"/>
      <c r="B25" s="233"/>
      <c r="C25" s="41" t="s">
        <v>28</v>
      </c>
      <c r="D25" s="60"/>
      <c r="E25" s="217"/>
      <c r="F25" s="199"/>
      <c r="G25" s="201"/>
      <c r="H25" s="199"/>
      <c r="I25" s="212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201"/>
      <c r="AB25" s="199"/>
      <c r="AC25" s="201"/>
      <c r="AD25" s="203"/>
    </row>
    <row r="26" spans="1:30" ht="12.75">
      <c r="A26" s="238"/>
      <c r="B26" s="233"/>
      <c r="C26" s="41" t="s">
        <v>29</v>
      </c>
      <c r="D26" s="61"/>
      <c r="E26" s="217"/>
      <c r="F26" s="199"/>
      <c r="G26" s="201"/>
      <c r="H26" s="199"/>
      <c r="I26" s="212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1"/>
      <c r="AB26" s="199"/>
      <c r="AC26" s="201"/>
      <c r="AD26" s="203"/>
    </row>
    <row r="27" spans="1:30" ht="13.5" thickBot="1">
      <c r="A27" s="238"/>
      <c r="B27" s="234"/>
      <c r="C27" s="62"/>
      <c r="D27" s="45"/>
      <c r="E27" s="218"/>
      <c r="F27" s="199"/>
      <c r="G27" s="201"/>
      <c r="H27" s="199"/>
      <c r="I27" s="212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201"/>
      <c r="AB27" s="199"/>
      <c r="AC27" s="201"/>
      <c r="AD27" s="204"/>
    </row>
    <row r="28" spans="1:30" ht="12.75">
      <c r="A28" s="63" t="s">
        <v>72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9" t="s">
        <v>73</v>
      </c>
      <c r="D31" s="220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30" t="s">
        <v>74</v>
      </c>
      <c r="D33" s="23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77</v>
      </c>
      <c r="L37" s="104"/>
      <c r="M37" s="104"/>
      <c r="N37" s="126" t="s">
        <v>108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99</v>
      </c>
      <c r="L39" s="104"/>
      <c r="M39" s="104"/>
      <c r="N39" s="105" t="s">
        <v>76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U9:U16"/>
    <mergeCell ref="J9:J16"/>
    <mergeCell ref="E9:E16"/>
    <mergeCell ref="F9:F16"/>
    <mergeCell ref="O9:O16"/>
    <mergeCell ref="P9:P16"/>
    <mergeCell ref="Q9:Q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2022-03-30T08:58:50Z</cp:lastPrinted>
  <dcterms:created xsi:type="dcterms:W3CDTF">2011-04-19T05:52:42Z</dcterms:created>
  <dcterms:modified xsi:type="dcterms:W3CDTF">2022-03-30T09:01:24Z</dcterms:modified>
  <cp:category/>
  <cp:version/>
  <cp:contentType/>
  <cp:contentStatus/>
</cp:coreProperties>
</file>