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ОТЧЁТЫ\2024\годовой 2024\"/>
    </mc:Choice>
  </mc:AlternateContent>
  <xr:revisionPtr revIDLastSave="0" documentId="13_ncr:1_{EB56CD9F-52DF-4FB0-9434-219AB5D36AE1}" xr6:coauthVersionLast="47" xr6:coauthVersionMax="47" xr10:uidLastSave="{00000000-0000-0000-0000-000000000000}"/>
  <bookViews>
    <workbookView xWindow="-120" yWindow="-120" windowWidth="29040" windowHeight="15840" activeTab="1" xr2:uid="{406D8F84-FB7B-4157-8CC9-4F5A45FF111B}"/>
  </bookViews>
  <sheets>
    <sheet name="дох" sheetId="1" r:id="rId1"/>
    <sheet name="расх" sheetId="2" r:id="rId2"/>
    <sheet name="подр" sheetId="3" r:id="rId3"/>
    <sheet name="источ" sheetId="4" r:id="rId4"/>
  </sheets>
  <definedNames>
    <definedName name="_xlnm._FilterDatabase" localSheetId="0" hidden="1">дох!$A$5:$C$106</definedName>
    <definedName name="_xlnm._FilterDatabase" localSheetId="1" hidden="1">расх!$A$4:$F$327</definedName>
    <definedName name="_xlnm.Print_Area" localSheetId="0">дох!$A$1:$C$106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8" i="4"/>
  <c r="C20" i="4"/>
  <c r="C14" i="4"/>
  <c r="C12" i="4"/>
  <c r="C9" i="4"/>
  <c r="C7" i="4"/>
  <c r="C34" i="3"/>
  <c r="C32" i="3"/>
  <c r="C30" i="3"/>
  <c r="C27" i="3"/>
  <c r="C25" i="3"/>
  <c r="C20" i="3"/>
  <c r="C16" i="3"/>
  <c r="C12" i="3"/>
  <c r="C6" i="3"/>
  <c r="C17" i="4" l="1"/>
  <c r="C11" i="4"/>
  <c r="C6" i="4"/>
  <c r="C36" i="3"/>
  <c r="C37" i="3" s="1"/>
  <c r="C5" i="4" l="1"/>
  <c r="C4" i="4" s="1"/>
</calcChain>
</file>

<file path=xl/sharedStrings.xml><?xml version="1.0" encoding="utf-8"?>
<sst xmlns="http://schemas.openxmlformats.org/spreadsheetml/2006/main" count="1926" uniqueCount="539">
  <si>
    <t>Приложение 1</t>
  </si>
  <si>
    <t>Наименование показателя</t>
  </si>
  <si>
    <t>Код дохода по бюджетной классификации</t>
  </si>
  <si>
    <t>Кассовое исполнение</t>
  </si>
  <si>
    <t>Доходы бюджета - всего
в том числе:</t>
  </si>
  <si>
    <t>x</t>
  </si>
  <si>
    <t>НАЛОГИ НА ПРИБЫЛЬ, ДОХОДЫ</t>
  </si>
  <si>
    <t>00010100000000000000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</si>
  <si>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</si>
  <si>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</si>
  <si>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</si>
  <si>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00010102030010000110</t>
  </si>
  <si>
    <t>00010102080010000110</t>
  </si>
  <si>
    <t>Акцизы по подакцизным товарам (продукции), производимым на территории Российской Федерации</t>
  </si>
  <si>
    <t>00010300000000000000</t>
  </si>
  <si>
    <t>00010302241010000110</t>
  </si>
  <si>
    <t>00010302251010000110</t>
  </si>
  <si>
    <t>00010302261010000110</t>
  </si>
  <si>
    <t>НАЛОГИ НА СОВОКУПНЫЙ ДОХОД</t>
  </si>
  <si>
    <t>00010500000000000000</t>
  </si>
  <si>
    <t>Единый сельскохозяйственный налог</t>
  </si>
  <si>
    <t>00010503010010000110</t>
  </si>
  <si>
    <t>НАЛОГИ НА ИМУЩЕСТВО</t>
  </si>
  <si>
    <t>00010600000000000000</t>
  </si>
  <si>
    <t>00010601030130000110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</si>
  <si>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</si>
  <si>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</si>
  <si>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</si>
  <si>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</si>
  <si>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</si>
  <si>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</si>
  <si>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00011105013130000120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</si>
  <si>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</si>
  <si>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00011105025130000120</t>
  </si>
  <si>
    <t>Доходы от сдачи в аренду имущества, составляющего казну городских поселений (за исключением земельных участков)</t>
  </si>
  <si>
    <t>00011105075130000120</t>
  </si>
  <si>
    <t>00011109045130000120</t>
  </si>
  <si>
    <t>00011300000000000000</t>
  </si>
  <si>
    <t>00011301995130000130</t>
  </si>
  <si>
    <t>Прочие доходы от компенсации затрат бюджетов городских поселений</t>
  </si>
  <si>
    <t>00011302995130000130</t>
  </si>
  <si>
    <t>ДОХОДЫ ОТ ПРОДАЖИ МАТЕРИАЛЬНЫХ И НЕМАТЕРИАЛЬНЫХ АКТИВОВ</t>
  </si>
  <si>
    <t>00011400000000000000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</si>
  <si>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</si>
  <si>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00011402053130000410</t>
  </si>
  <si>
    <t>00011406013130000430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</si>
  <si>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</si>
  <si>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</si>
  <si>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</si>
  <si>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</si>
  <si>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</si>
  <si>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</si>
  <si>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городских поселений на поддержку отрасли культуры</t>
  </si>
  <si>
    <t>Субсидии бюджетам городских поселений на реализацию программ формирования современной городской среды</t>
  </si>
  <si>
    <t>Прочие субсидии бюджетам городских поселений</t>
  </si>
  <si>
    <t>Субвенции бюджетам бюджетной системы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</si>
  <si>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</si>
  <si>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</si>
  <si>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 городских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</si>
  <si>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</si>
  <si>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</si>
  <si>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Приложение 2</t>
  </si>
  <si>
    <t>Вед.</t>
  </si>
  <si>
    <t>Разд.</t>
  </si>
  <si>
    <t>Ц.ст.</t>
  </si>
  <si>
    <t>Расх.</t>
  </si>
  <si>
    <t>Кассовый расход</t>
  </si>
  <si>
    <t>456</t>
  </si>
  <si>
    <t>0000000000</t>
  </si>
  <si>
    <t>000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</si>
  <si>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</si>
  <si>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</si>
  <si>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</si>
  <si>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</si>
  <si>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Прочие расходы, не отнесенные к муниципальным программам города Боровичи</t>
  </si>
  <si>
    <t>9300000000</t>
  </si>
  <si>
    <t>Обеспечение деятельности по иным непрограммным мероприятиям</t>
  </si>
  <si>
    <t>9390000000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</si>
  <si>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</si>
  <si>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</si>
  <si>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</si>
  <si>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</si>
  <si>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</si>
  <si>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передачу полномочий по внешнему муниципальному финансовому контролю</t>
  </si>
  <si>
    <t>9700000000</t>
  </si>
  <si>
    <t>Расходы на передачу полномочий по внешнему муниципальному финансовому контролю (контрольно-счетная палата)</t>
  </si>
  <si>
    <t>9700081020</t>
  </si>
  <si>
    <t>Межбюджетные трансферты</t>
  </si>
  <si>
    <t>500</t>
  </si>
  <si>
    <t>540</t>
  </si>
  <si>
    <t>Обеспечение проведения выборов и референдумов</t>
  </si>
  <si>
    <t>0107</t>
  </si>
  <si>
    <t>Иные бюджетные ассигнования</t>
  </si>
  <si>
    <t>800</t>
  </si>
  <si>
    <t>Резервные фонды</t>
  </si>
  <si>
    <t>0111</t>
  </si>
  <si>
    <t>Другие общегосударственные вопросы</t>
  </si>
  <si>
    <t>0113</t>
  </si>
  <si>
    <t>Муниципальная программа "Управление муниципальным имуществом и земельными ресурсами города Боровичи"</t>
  </si>
  <si>
    <t>2900000000</t>
  </si>
  <si>
    <t>Обеспечение проведения технической инвентаризации, изготовления технических планов, обследования и оценки рыночной стоимости имущества</t>
  </si>
  <si>
    <t>2900023660</t>
  </si>
  <si>
    <t>Обеспечение эффективности системы информационного обеспечения в сфере управления муниципальным имуществом и земельными участками</t>
  </si>
  <si>
    <t>2900023670</t>
  </si>
  <si>
    <t>Возмещение затрат по содержанию, текущему ремонту объектов муниципального имущества, находящихся в казне города Боровичи и свободных от прав третьих лиц</t>
  </si>
  <si>
    <t>2900023690</t>
  </si>
  <si>
    <t>Оплата коммунальных услуг по объектам учета казны, свободных от прав третьих лиц"</t>
  </si>
  <si>
    <t>2900023700</t>
  </si>
  <si>
    <t>Муниципальная программа "Обеспечение общественного порядка и противодействие преступности в городском поселении город Боровичи"</t>
  </si>
  <si>
    <t>3400000000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</si>
  <si>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</si>
  <si>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</si>
  <si>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</si>
  <si>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</si>
  <si>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Уплата налогов, сборов и иных платежей</t>
  </si>
  <si>
    <t>850</t>
  </si>
  <si>
    <t>Опубликование документации средствами массовой информации посредством печатного издания</t>
  </si>
  <si>
    <t>9390023140</t>
  </si>
  <si>
    <t>Выплата гражданам, имеющим звание "Почетный гражданин города Боровичи"</t>
  </si>
  <si>
    <t>9390023200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</si>
  <si>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</si>
  <si>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</si>
  <si>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</si>
  <si>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</si>
  <si>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</si>
  <si>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9390070650</t>
  </si>
  <si>
    <t>Прочие мероприятия</t>
  </si>
  <si>
    <t>9390099990</t>
  </si>
  <si>
    <t>Исполнение судебных актов</t>
  </si>
  <si>
    <t>830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</si>
  <si>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</si>
  <si>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</si>
  <si>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</si>
  <si>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</si>
  <si>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"Обеспечение первичных мер пожарной безопасности на территории города Боровичи"</t>
  </si>
  <si>
    <t>2400000000</t>
  </si>
  <si>
    <t>Обеспечение беспрепятственного проезда пожарной техники к месту пожара и источникам противопожарного водоснабжения</t>
  </si>
  <si>
    <t>2400023570</t>
  </si>
  <si>
    <t>Обеспечение надлежащего состояния источников противопожарного водоснабжения</t>
  </si>
  <si>
    <t>2400023590</t>
  </si>
  <si>
    <t>Национальная экономика</t>
  </si>
  <si>
    <t>0400</t>
  </si>
  <si>
    <t>Транспорт</t>
  </si>
  <si>
    <t>0408</t>
  </si>
  <si>
    <t>Муниципальная программа "Обеспечение мер социальной поддержки отдельных категорий граждан при проезде на автомобильном транспорте общего пользования городского сообщения в границах г.Боровичи"</t>
  </si>
  <si>
    <t>0400000000</t>
  </si>
  <si>
    <t>Возмещение недополученных доходов от перевозок граждан на автомобильном транспорте общего пользования городского сообщения в границах г. Боровичи по проездным билетам</t>
  </si>
  <si>
    <t>0400023210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</si>
  <si>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</si>
  <si>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</si>
  <si>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Организация транспортного обслуживания населения</t>
  </si>
  <si>
    <t>9390029100</t>
  </si>
  <si>
    <t>Дорожное хозяйство (дорожные фонды)</t>
  </si>
  <si>
    <t>0409</t>
  </si>
  <si>
    <t>Муниципальная программа "Строительство, реконструкция, капитальный ремонт, ремонт и содержание автомобильных дорог местного значения в границах города Боровичи"</t>
  </si>
  <si>
    <t>1100000000</t>
  </si>
  <si>
    <t>Капитальный ремонт и ремонт автомобильных дорог общего пользования местного значения</t>
  </si>
  <si>
    <t>1100023500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</si>
  <si>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</si>
  <si>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</si>
  <si>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</si>
  <si>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</si>
  <si>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Содержание автомобильных дорог местного значения и инженерных сетей</t>
  </si>
  <si>
    <t>1100023510</t>
  </si>
  <si>
    <t>Осуществление дорожной деятельности в отношении автомобильных дорог общего пользования местного значения</t>
  </si>
  <si>
    <t>1100071520</t>
  </si>
  <si>
    <t>Расходы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за счет средств областного бюджета</t>
  </si>
  <si>
    <t>1100071540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</si>
  <si>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</si>
  <si>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11000S1520</t>
  </si>
  <si>
    <t>11000S1540</t>
  </si>
  <si>
    <t>Муниципальная программа "Повышение безопасности дорожного движения в городе Боровичи"</t>
  </si>
  <si>
    <t>2100000000</t>
  </si>
  <si>
    <t>2100023750</t>
  </si>
  <si>
    <t>Другие вопросы в области национальной экономики</t>
  </si>
  <si>
    <t>0412</t>
  </si>
  <si>
    <t>Муниципальная программа "Развитие архитектуры и градостроительства в городе Боровичи"</t>
  </si>
  <si>
    <t>2300000000</t>
  </si>
  <si>
    <t>Подпрограмма "Организация разработки и корректировки документации территориального планирования и градостроительного зонирования города Боровичи"</t>
  </si>
  <si>
    <t>2310000000</t>
  </si>
  <si>
    <t>Организация выполнения кадастровых работ по земельным участкам и работ по оценке рыночной стоимости земельных участков</t>
  </si>
  <si>
    <t>2900023680</t>
  </si>
  <si>
    <t>Жилищно-коммунальное хозяйство</t>
  </si>
  <si>
    <t>0500</t>
  </si>
  <si>
    <t>Жилищное хозяйство</t>
  </si>
  <si>
    <t>0501</t>
  </si>
  <si>
    <t>0600000000</t>
  </si>
  <si>
    <t>Выплаты взносов региональному оператору в фонд капитального ремонта многоквартирных домов в части муниципальных помещений города Боровичи</t>
  </si>
  <si>
    <t>9390023880</t>
  </si>
  <si>
    <t>Взносы на капитальный ремонт на специальный счет в целях формирования фонда капитального ремонта многоквартирных домов в части муниципальных помещений города Боровичи</t>
  </si>
  <si>
    <t>9390029160</t>
  </si>
  <si>
    <t>Обеспечение выполнения операций по начислению и сбору платы за наем муниципального жилищного фонда</t>
  </si>
  <si>
    <t>9390029180</t>
  </si>
  <si>
    <t>Обеспечение нуждающихся отдельных категорий граждан жилыми помещениями</t>
  </si>
  <si>
    <t>9390029200</t>
  </si>
  <si>
    <t>Коммунальное хозяйство</t>
  </si>
  <si>
    <t>0502</t>
  </si>
  <si>
    <t>Прочие мероприятия в сфере коммунального хозяйства</t>
  </si>
  <si>
    <t>9390029030</t>
  </si>
  <si>
    <t>Обеспечение бытового обслуживания жителей поселения</t>
  </si>
  <si>
    <t>9390029120</t>
  </si>
  <si>
    <t>Оказание услуг по помывке в общих отделениях бань социальным категориям граждан, местом постоянной регистрации которых является территория города Боровичи Новгородской области</t>
  </si>
  <si>
    <t>9390029250</t>
  </si>
  <si>
    <t>Благоустройство</t>
  </si>
  <si>
    <t>0503</t>
  </si>
  <si>
    <t>Муниципальная программа "Благоустройство территории города Боровичи"</t>
  </si>
  <si>
    <t>3500000000</t>
  </si>
  <si>
    <t>3500013510</t>
  </si>
  <si>
    <t>Организация и содержание мест захоронения</t>
  </si>
  <si>
    <t>3500013520</t>
  </si>
  <si>
    <t>Уличное освещение</t>
  </si>
  <si>
    <t>3500013530</t>
  </si>
  <si>
    <t>Озеленение</t>
  </si>
  <si>
    <t>3500013540</t>
  </si>
  <si>
    <t>Финансирование расходных обязательств, связанных с проведением фестиваля восстановления исторической среды "Том Сойер фест"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</si>
  <si>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</si>
  <si>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</si>
  <si>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приоритетного проекта "Народный бюджет" за счет средств областного бюджета</t>
  </si>
  <si>
    <t>3500076100</t>
  </si>
  <si>
    <t>Реализация приоритетного проекта "Народный бюджет" за счет средств местного бюджета</t>
  </si>
  <si>
    <t>35000S6100</t>
  </si>
  <si>
    <t>3700000000</t>
  </si>
  <si>
    <t>Реализация мероприятий муниципальной программы, направленных на благоустройство дворовых территорий многоквартирных домов и на благоустройство общественных территорий</t>
  </si>
  <si>
    <t>370F255550</t>
  </si>
  <si>
    <t>Другие вопросы в области жилищно-коммунального хозяйства</t>
  </si>
  <si>
    <t>0505</t>
  </si>
  <si>
    <t>9390013350</t>
  </si>
  <si>
    <t>Образование</t>
  </si>
  <si>
    <t>0700</t>
  </si>
  <si>
    <t>Молодежная политика</t>
  </si>
  <si>
    <t>0707</t>
  </si>
  <si>
    <t>Осуществление организационно-воспитательной работы с молодежью</t>
  </si>
  <si>
    <t>9390029050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</si>
  <si>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</si>
  <si>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</si>
  <si>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</si>
  <si>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</si>
  <si>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на территории города Боровичи на 2021-2025 годы"</t>
  </si>
  <si>
    <t>0300000000</t>
  </si>
  <si>
    <t>Подпрограмма "Культура города Боровичи"</t>
  </si>
  <si>
    <t>0310000000</t>
  </si>
  <si>
    <t>Обеспечение деятельности муниципальных учреждений культуры города Боровичи</t>
  </si>
  <si>
    <t>0310023010</t>
  </si>
  <si>
    <t>Развитие библиотечного дела в городе Боровичи</t>
  </si>
  <si>
    <t>0310023020</t>
  </si>
  <si>
    <t>Развитие профессионального образования в сфере культуры, подготовка кадров для учреждений культуры города Боровичи</t>
  </si>
  <si>
    <t>0310023030</t>
  </si>
  <si>
    <t>Проведение ремонтных работ в учреждениях культуры города Боровичи</t>
  </si>
  <si>
    <t>0310023040</t>
  </si>
  <si>
    <t>Проведение работ по противопожарной, антитеррористической безопасности, гражданской обороне в сфере культуры города Боровичи</t>
  </si>
  <si>
    <t>0310023060</t>
  </si>
  <si>
    <t>Проведение общественно значимых мероприятий</t>
  </si>
  <si>
    <t>0310023090</t>
  </si>
  <si>
    <t>Развитие культурно-досуговой деятельности в городе Боровичи</t>
  </si>
  <si>
    <t>0310023100</t>
  </si>
  <si>
    <t>0310071420</t>
  </si>
  <si>
    <t>Мероприятия, направленные на поддержку отрасли культуры (комплектование книжных фондов библиотек)</t>
  </si>
  <si>
    <t>03100L5191</t>
  </si>
  <si>
    <t>Подпрограмма "Наследие и современность"</t>
  </si>
  <si>
    <t>0330000000</t>
  </si>
  <si>
    <t>Реализация приоритетного проекта "Единый календарь культурных событий"</t>
  </si>
  <si>
    <t>0330023170</t>
  </si>
  <si>
    <t>Реализация приоритетного проекта "Национальное кино"</t>
  </si>
  <si>
    <t>0330023180</t>
  </si>
  <si>
    <t>Социальная политика</t>
  </si>
  <si>
    <t>Социальное обеспечение населения</t>
  </si>
  <si>
    <t>Физическая культура и спорт</t>
  </si>
  <si>
    <t>1100</t>
  </si>
  <si>
    <t>1101</t>
  </si>
  <si>
    <t>Реализация функций в области физической культуры и спорта</t>
  </si>
  <si>
    <t>9390029060</t>
  </si>
  <si>
    <t>1300</t>
  </si>
  <si>
    <t>1301</t>
  </si>
  <si>
    <t>Расходы на обслуживание муниципального долга</t>
  </si>
  <si>
    <t>9900000000</t>
  </si>
  <si>
    <t>Обслуживание муниципального долга</t>
  </si>
  <si>
    <t>9900000090</t>
  </si>
  <si>
    <t>Обслуживание государственного (муниципального) долга</t>
  </si>
  <si>
    <t>700</t>
  </si>
  <si>
    <t>730</t>
  </si>
  <si>
    <t>Приложение 3</t>
  </si>
  <si>
    <t>Раздел/
подраздел</t>
  </si>
  <si>
    <t>0309</t>
  </si>
  <si>
    <t>0314</t>
  </si>
  <si>
    <t>Другие вопросы в области национальной безопасности и правоохранительной деятельности</t>
  </si>
  <si>
    <t>0804</t>
  </si>
  <si>
    <t>Другие вопросы в области культуры, кинематографии</t>
  </si>
  <si>
    <t>Физическая культура</t>
  </si>
  <si>
    <t>ВСЕГО расходов</t>
  </si>
  <si>
    <t>Приложение 4</t>
  </si>
  <si>
    <t>Код источника финансирования по бюджетной классификации</t>
  </si>
  <si>
    <t>Источники финансирования дефицита бюджета - всего</t>
  </si>
  <si>
    <t>в том числе:
    источники внутреннего финансирования бюджета                                     из них:</t>
  </si>
  <si>
    <t>Кредиты кредитных организаций в валюте  Российской Федерации</t>
  </si>
  <si>
    <t>000 01 02 00 00 00 0000 000</t>
  </si>
  <si>
    <t>Привлечение кредитов от кредитных организаций в  валюте Российской Федерации</t>
  </si>
  <si>
    <t>000 01 02 00 00 00 0000 700</t>
  </si>
  <si>
    <t>Привлечение кредитов от кредитных организаций  бюджетами городских поселений в валюте  Российской Федерации</t>
  </si>
  <si>
    <t>000 01 02 00 00 13 0000 710</t>
  </si>
  <si>
    <t>Погашение кредитов, предоставленных  кредитными организациями в валюте Российской Федерации</t>
  </si>
  <si>
    <t>000 01 02 00 00 00 0000 800</t>
  </si>
  <si>
    <t>Погашение городскими поселениями кредитов от кредитных организаций в валюте Российской Федерации</t>
  </si>
  <si>
    <t>000 01 02 00 00 13 0000 810</t>
  </si>
  <si>
    <t>Бюджетные кредиты от других бюджетов бюджетной системы Российской Федерации</t>
  </si>
  <si>
    <t>000 01 03 00 00 00 0000 000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</si>
  <si>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</si>
  <si>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000 01 03 00 00 00 0000 700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</si>
  <si>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</si>
  <si>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000 01 03 01 00 13 0000 710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</si>
  <si>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</si>
  <si>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000 01 03 00 00 00 0000 800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</si>
  <si>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</si>
  <si>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000 01 03 01 00 13 0000 810</t>
  </si>
  <si>
    <t>источники внешнего финансирования бюджета
    из них:</t>
  </si>
  <si>
    <t>Изменение остатков средств на счетах по учету средств бюджетов</t>
  </si>
  <si>
    <t>00001050000000000000</t>
  </si>
  <si>
    <t>увеличение остатков средств бюджетов, всего</t>
  </si>
  <si>
    <t>00001050201130000500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</si>
  <si>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</si>
  <si>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</si>
  <si>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 бюджетов, всего</t>
  </si>
  <si>
    <t>00001050201130000600</t>
  </si>
  <si>
    <t>Уменьшение прочих остатков денежных средств бюджетов городских поселений</t>
  </si>
  <si>
    <t>00001050201130000610</t>
  </si>
  <si>
    <t>Гражданская оборона</t>
  </si>
  <si>
    <t>Обслуживание государственного  (муниципального) долга</t>
  </si>
  <si>
    <t>Обслуживание государственного (муниципального) внутреннего  долга</t>
  </si>
  <si>
    <t>3400021700</t>
  </si>
  <si>
    <t>2330000000</t>
  </si>
  <si>
    <t>2330075350</t>
  </si>
  <si>
    <t>3500072090</t>
  </si>
  <si>
    <t>35000S2090</t>
  </si>
  <si>
    <t>0310023070</t>
  </si>
  <si>
    <t>0310023130</t>
  </si>
  <si>
    <t>0340000000</t>
  </si>
  <si>
    <t>0340023220</t>
  </si>
  <si>
    <t>ВСЕГО РАСХОДОВ:</t>
  </si>
  <si>
    <t>Обеспечение деятельности учреждения в области жилищно-коммунального хозяйства</t>
  </si>
  <si>
    <t>Повышение эффективности работы народных дружинников</t>
  </si>
  <si>
    <t>Подпрограмма "Сохранение исторического облика города Боровичи"</t>
  </si>
  <si>
    <t>Реализация проектов территориальных общественных самоуправлений победителей конкурсного отбора в рамках приоритетного регионального проекта "Территориальное общественное самоуправление (ТОС)</t>
  </si>
  <si>
    <t>Реализация проектов территориальных общественных самоуправлений победителей конкурсного отбора в рамках приоритетного регионального проекта "Территориальное общественное самоуправление (ТОС) за счет средств бюджета города Боровичи</t>
  </si>
  <si>
    <t>Комплектование книжных фондов</t>
  </si>
  <si>
    <t>Укрепление материально-технической базы учреждений культуры</t>
  </si>
  <si>
    <t>Подпрограмма "Волонтеры культуры"</t>
  </si>
  <si>
    <t>Реализация приоритетного проекта "Волонтеры культуры"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</si>
  <si>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</si>
  <si>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</si>
  <si>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НАЛОГОВЫЕ И НЕНАЛОГОВЫЕ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</si>
  <si>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</si>
  <si>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</si>
  <si>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</si>
  <si>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</si>
  <si>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</si>
  <si>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</si>
  <si>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</si>
  <si>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</si>
  <si>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</si>
  <si>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</si>
  <si>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</si>
  <si>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</si>
  <si>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</si>
  <si>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</si>
  <si>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</si>
  <si>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</si>
  <si>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</si>
  <si>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</si>
  <si>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</si>
  <si>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</si>
  <si>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</si>
  <si>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</si>
  <si>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</si>
  <si>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</si>
  <si>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</si>
  <si>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</si>
  <si>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поселений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</si>
  <si>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</si>
  <si>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</si>
  <si>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</si>
  <si>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</si>
  <si>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</si>
  <si>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</si>
  <si>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</si>
  <si>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</si>
  <si>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</si>
  <si>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</si>
  <si>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</si>
  <si>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</si>
  <si>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</si>
  <si>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</si>
  <si>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</si>
  <si>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</si>
  <si>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</si>
  <si>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Прочие неналоговые доходы</t>
  </si>
  <si>
    <t>Инициативные платежи</t>
  </si>
  <si>
    <t>Инициативные платежи, зачисляемые в бюджеты городских поселений</t>
  </si>
  <si>
    <t>БЕЗВОЗМЕЗДНЫЕ ПОСТУПЛЕНИЯ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</si>
  <si>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</si>
  <si>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</si>
  <si>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</si>
  <si>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</si>
  <si>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Прочие межбюджетные трансферты, передаваемые бюджетам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</si>
  <si>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</si>
  <si>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остатков иных межбюджетных трансфертов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из бюджетов городских поселений</t>
  </si>
  <si>
    <t>00010000000000000000</t>
  </si>
  <si>
    <t>00010102000010000110</t>
  </si>
  <si>
    <t>00010102130010000110</t>
  </si>
  <si>
    <t>00010102140010000110</t>
  </si>
  <si>
    <t>00010302000010000110</t>
  </si>
  <si>
    <t>00010302230010000110</t>
  </si>
  <si>
    <t>00010302240010000110</t>
  </si>
  <si>
    <t>00010302250010000110</t>
  </si>
  <si>
    <t>00010302260010000110</t>
  </si>
  <si>
    <t>00010503000010000110</t>
  </si>
  <si>
    <t>00010601000000000110</t>
  </si>
  <si>
    <t>00010606000000000110</t>
  </si>
  <si>
    <t>00010606030000000110</t>
  </si>
  <si>
    <t>00010606040000000110</t>
  </si>
  <si>
    <t>00011105000000000120</t>
  </si>
  <si>
    <t>00011105010000000120</t>
  </si>
  <si>
    <t>00011105020000000120</t>
  </si>
  <si>
    <t>00011105070000000120</t>
  </si>
  <si>
    <t>00011109000000000120</t>
  </si>
  <si>
    <t>00011109040000000120</t>
  </si>
  <si>
    <t>00011301000000000130</t>
  </si>
  <si>
    <t>00011301990000000130</t>
  </si>
  <si>
    <t>00011302000000000130</t>
  </si>
  <si>
    <t>00011302990000000130</t>
  </si>
  <si>
    <t>00011402000000000000</t>
  </si>
  <si>
    <t>00011402050130000410</t>
  </si>
  <si>
    <t>00011406000000000430</t>
  </si>
  <si>
    <t>00011406010000000430</t>
  </si>
  <si>
    <t>00011406300000000430</t>
  </si>
  <si>
    <t>00011406313130000430</t>
  </si>
  <si>
    <t>00011406310000000430</t>
  </si>
  <si>
    <t>00011600000000000000</t>
  </si>
  <si>
    <t>00011607000000000140</t>
  </si>
  <si>
    <t>00011607010000000140</t>
  </si>
  <si>
    <t>00011607010130000140</t>
  </si>
  <si>
    <t>00011607090000000140</t>
  </si>
  <si>
    <t>00011607090130000140</t>
  </si>
  <si>
    <t>00011610000000000140</t>
  </si>
  <si>
    <t>00011610030130000140</t>
  </si>
  <si>
    <t>00011611000010000140</t>
  </si>
  <si>
    <t>00011611060010000140</t>
  </si>
  <si>
    <t>00011611064010000140</t>
  </si>
  <si>
    <t>00011700000000000000</t>
  </si>
  <si>
    <t>00011705000000000180</t>
  </si>
  <si>
    <t>00011705050130000180</t>
  </si>
  <si>
    <t>00011715000000000150</t>
  </si>
  <si>
    <t>00011715030130000150</t>
  </si>
  <si>
    <t>00020000000000000000</t>
  </si>
  <si>
    <t>00020200000000000000</t>
  </si>
  <si>
    <t>00020220000000000150</t>
  </si>
  <si>
    <t>00020225519000000150</t>
  </si>
  <si>
    <t>00020225519130000150</t>
  </si>
  <si>
    <t>00020225555000000150</t>
  </si>
  <si>
    <t>00020225555130000150</t>
  </si>
  <si>
    <t>00020229999000000150</t>
  </si>
  <si>
    <t>00020229999130000150</t>
  </si>
  <si>
    <t>00020230000000000150</t>
  </si>
  <si>
    <t>00020230024000000150</t>
  </si>
  <si>
    <t>00020230024130000150</t>
  </si>
  <si>
    <t>00020240000000000150</t>
  </si>
  <si>
    <t>00020249999000000150</t>
  </si>
  <si>
    <t>00020249999130000150</t>
  </si>
  <si>
    <t>00021900000000000000</t>
  </si>
  <si>
    <t>00021900000130000150</t>
  </si>
  <si>
    <t>00021945424130000150</t>
  </si>
  <si>
    <t>00021960010130000150</t>
  </si>
  <si>
    <t>00010302231010000110</t>
  </si>
  <si>
    <t xml:space="preserve">Доходы бюджета города Боровичи за 2024 год
по кодам классификации доходов бюджетов  </t>
  </si>
  <si>
    <t>Расходы бюджета города Боровичи за 2024 год 
по ведомственной структуре расходов бюджета</t>
  </si>
  <si>
    <t xml:space="preserve">Расходы бюджета города Боровичи за 2024 год 
по разделам и подразделам классификации расходов бюджетов </t>
  </si>
  <si>
    <t xml:space="preserve">Источники финансирования дефицита бюджета города Боровичи за 2024 год по кодам классификации источников финансирования дефицитов бюджетов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</si>
  <si>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</si>
  <si>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</si>
  <si>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</si>
  <si>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</si>
  <si>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</si>
  <si>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</si>
  <si>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</si>
  <si>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</si>
  <si>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</si>
  <si>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</si>
  <si>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</si>
  <si>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</si>
  <si>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</si>
  <si>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</si>
  <si>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</si>
  <si>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00011105300000000120</t>
  </si>
  <si>
    <t>00011105310000000120</t>
  </si>
  <si>
    <t>00011105313130000120</t>
  </si>
  <si>
    <t>00011406020000000430</t>
  </si>
  <si>
    <t>00011406025130000430</t>
  </si>
  <si>
    <t>00011610031130000140</t>
  </si>
  <si>
    <t>00011610100000000140</t>
  </si>
  <si>
    <t>00011610100130000140</t>
  </si>
  <si>
    <t>9800000000</t>
  </si>
  <si>
    <t>9800029990</t>
  </si>
  <si>
    <t>2400023600</t>
  </si>
  <si>
    <t>9390021900</t>
  </si>
  <si>
    <t>1100021100</t>
  </si>
  <si>
    <t>11000L4875</t>
  </si>
  <si>
    <t>2100021100</t>
  </si>
  <si>
    <t>2310023460</t>
  </si>
  <si>
    <t>2330023530</t>
  </si>
  <si>
    <t>0600028200</t>
  </si>
  <si>
    <t>2330025350</t>
  </si>
  <si>
    <t>3500013550</t>
  </si>
  <si>
    <t>35000L4872</t>
  </si>
  <si>
    <t>35000L4875</t>
  </si>
  <si>
    <t>0310023120</t>
  </si>
  <si>
    <t>03100L4877</t>
  </si>
  <si>
    <t xml:space="preserve"> Другие общегосударственные вопросы</t>
  </si>
  <si>
    <t xml:space="preserve"> Муниципальная программа "Управление муниципальным имуществом и земельными ресурсами города Боровичи"</t>
  </si>
  <si>
    <t xml:space="preserve"> Закупка товаров, работ и услуг для обеспечения государственных (муниципальных) нужд</t>
  </si>
  <si>
    <t xml:space="preserve"> Предоставление субсидий бюджетным, автономным учреждениям и иным некоммерческим организациям</t>
  </si>
  <si>
    <t>Организация обучения населения мерам пожарной безопасности и пропаганда в области пожарной безопасности, содействию распространению пожарно-технических знаний</t>
  </si>
  <si>
    <t>Осуществление регулярных перевозок пассажиров и багажа автомобильным транспортом общего пользования по регулируемым тарифам</t>
  </si>
  <si>
    <t>Финансирование расходных обязательств, связанных с финансовым обеспечением дорожной деятельности</t>
  </si>
  <si>
    <t xml:space="preserve"> Реализация мероприятий пилотного проекта, направленного на стимулирование рождаемости на территории Новгородской области (Реализованы проекты по благоустройству общественных территорий, включая парки и скверы)</t>
  </si>
  <si>
    <t xml:space="preserve"> Расходы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за счет средств местного бюджета</t>
  </si>
  <si>
    <t xml:space="preserve"> Улучшение качества средств регулирования дорожного движения</t>
  </si>
  <si>
    <t>Подготовка и внесение изменений в генеральный план Боровичского городского поселения и Правила землепользования и застройки Боровичского городского поселения</t>
  </si>
  <si>
    <t>Изготовление дизайн-макета и оформление стенда "Исторический паспорт города Боровичи"</t>
  </si>
  <si>
    <t>Муниципальная программа "Капитальный ремонт муниципального жилищного фонда города Боровичи"</t>
  </si>
  <si>
    <t>Проведение работ по капитальному ремонту муниципального жилищного фонда</t>
  </si>
  <si>
    <t xml:space="preserve"> Бюджетные инвестиции</t>
  </si>
  <si>
    <t>Резервные средства</t>
  </si>
  <si>
    <t>Финансирование расходных обязательств, связанных с проведением фестиваля восстановления исторической среды "Том Сойер фест", за счет средств местного бюджета</t>
  </si>
  <si>
    <t xml:space="preserve"> Прочее благоустройство</t>
  </si>
  <si>
    <t>Реализация муниципального проекта инициативного бюджетирования</t>
  </si>
  <si>
    <t>Реализация мероприятий пилотного проекта, направленного на стимулирование рождаемости на территории Новгородской области (Построены, модернизированы и отремонтированы объекты капитального строительства коммунальной инфраструктуры)</t>
  </si>
  <si>
    <t>Реализация мероприятий пилотного проекта, направленного на стимулирование рождаемости на территории Новгородской области (Реализованы проекты по благоустройству общественных территорий, включая парки и скверы)</t>
  </si>
  <si>
    <t>Муниципальная программа " Формирование современной городской среды на территории города Боровичи на 2018-2027 годы"</t>
  </si>
  <si>
    <t>Приобретение библиотечной программы ИРБИС</t>
  </si>
  <si>
    <t>Частичная компенсация дополнительных расходов на повышение оплаты труда работников бюджетной сферы</t>
  </si>
  <si>
    <t>Реализация мероприятий пилотного проекта, направленного на стимулирование рождаемости на территории Новгородской области (Семьи с детьми, проживающие в муниципальных образованиях и участвующие в пилотном проекте, приняли участие в выездных культурно-массовых, досуговых и спортивных мероприятиях)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</si>
</sst>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sz val="14"/>
      <name val="Arial Cyr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sz val="10"/>
      <color indexed="10"/>
      <name val="Arial Cyr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i/>
      <sz val="9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10" fillId="0" borderId="2">
      <alignment horizontal="center" vertical="center" wrapText="1"/>
    </xf>
    <xf numFmtId="0" fontId="12" fillId="0" borderId="2">
      <alignment vertical="top" wrapText="1"/>
    </xf>
    <xf numFmtId="1" fontId="10" fillId="0" borderId="2">
      <alignment horizontal="center" vertical="top" shrinkToFit="1"/>
    </xf>
    <xf numFmtId="4" fontId="12" fillId="6" borderId="2">
      <alignment horizontal="right" vertical="top" shrinkToFit="1"/>
    </xf>
    <xf numFmtId="0" fontId="12" fillId="0" borderId="2">
      <alignment horizontal="left"/>
    </xf>
    <xf numFmtId="4" fontId="12" fillId="8" borderId="2">
      <alignment horizontal="right" vertical="top" shrinkToFit="1"/>
    </xf>
    <xf numFmtId="1" fontId="24" fillId="0" borderId="2">
      <alignment horizontal="center" vertical="center" shrinkToFit="1"/>
    </xf>
  </cellStyleXfs>
  <cellXfs count="71">
    <xf numFmtId="0" fontId="0" fillId="0" borderId="0" xfId="0"/>
    <xf numFmtId="0" fontId="1" fillId="0" borderId="0" xfId="0" applyFont="1"/>
    <xf numFmtId="0" fontId="6" fillId="3" borderId="0" xfId="0" applyFont="1" applyFill="1"/>
    <xf numFmtId="0" fontId="0" fillId="4" borderId="0" xfId="0" applyFill="1"/>
    <xf numFmtId="4" fontId="5" fillId="5" borderId="0" xfId="0" applyNumberFormat="1" applyFont="1" applyFill="1" applyAlignment="1">
      <alignment horizontal="right" shrinkToFit="1"/>
    </xf>
    <xf numFmtId="0" fontId="6" fillId="5" borderId="0" xfId="0" applyFont="1" applyFill="1"/>
    <xf numFmtId="0" fontId="0" fillId="0" borderId="0" xfId="0" applyAlignment="1">
      <alignment horizontal="left"/>
    </xf>
    <xf numFmtId="0" fontId="0" fillId="5" borderId="0" xfId="0" applyFill="1"/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wrapText="1"/>
    </xf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49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wrapText="1"/>
    </xf>
    <xf numFmtId="4" fontId="9" fillId="7" borderId="1" xfId="0" applyNumberFormat="1" applyFont="1" applyFill="1" applyBorder="1" applyAlignment="1">
      <alignment horizontal="right" wrapText="1"/>
    </xf>
    <xf numFmtId="4" fontId="18" fillId="0" borderId="0" xfId="0" applyNumberFormat="1" applyFont="1"/>
    <xf numFmtId="49" fontId="16" fillId="0" borderId="1" xfId="0" quotePrefix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 applyProtection="1">
      <alignment horizontal="center" shrinkToFit="1"/>
      <protection locked="0"/>
    </xf>
    <xf numFmtId="4" fontId="19" fillId="2" borderId="1" xfId="0" applyNumberFormat="1" applyFont="1" applyFill="1" applyBorder="1" applyAlignment="1" applyProtection="1">
      <alignment horizontal="right" shrinkToFit="1"/>
      <protection locked="0"/>
    </xf>
    <xf numFmtId="0" fontId="20" fillId="2" borderId="1" xfId="0" applyFont="1" applyFill="1" applyBorder="1" applyAlignment="1">
      <alignment wrapText="1"/>
    </xf>
    <xf numFmtId="49" fontId="20" fillId="2" borderId="1" xfId="0" applyNumberFormat="1" applyFont="1" applyFill="1" applyBorder="1" applyAlignment="1" applyProtection="1">
      <alignment horizontal="center" shrinkToFit="1"/>
      <protection locked="0"/>
    </xf>
    <xf numFmtId="4" fontId="21" fillId="2" borderId="1" xfId="0" applyNumberFormat="1" applyFont="1" applyFill="1" applyBorder="1" applyAlignment="1" applyProtection="1">
      <alignment horizontal="right" shrinkToFit="1"/>
      <protection locked="0"/>
    </xf>
    <xf numFmtId="0" fontId="17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/>
    </xf>
    <xf numFmtId="4" fontId="23" fillId="0" borderId="5" xfId="0" applyNumberFormat="1" applyFont="1" applyBorder="1" applyAlignment="1" applyProtection="1">
      <alignment horizontal="right" wrapText="1"/>
      <protection locked="0"/>
    </xf>
    <xf numFmtId="4" fontId="23" fillId="0" borderId="1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shrinkToFit="1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" fontId="8" fillId="5" borderId="0" xfId="0" applyNumberFormat="1" applyFont="1" applyFill="1" applyAlignment="1">
      <alignment horizontal="right" shrinkToFit="1"/>
    </xf>
    <xf numFmtId="4" fontId="7" fillId="5" borderId="0" xfId="0" applyNumberFormat="1" applyFont="1" applyFill="1" applyAlignment="1">
      <alignment horizontal="right" shrinkToFit="1"/>
    </xf>
    <xf numFmtId="4" fontId="4" fillId="5" borderId="0" xfId="0" applyNumberFormat="1" applyFont="1" applyFill="1" applyAlignment="1" applyProtection="1">
      <alignment horizontal="right" shrinkToFit="1"/>
      <protection locked="0"/>
    </xf>
    <xf numFmtId="4" fontId="5" fillId="5" borderId="0" xfId="0" applyNumberFormat="1" applyFont="1" applyFill="1" applyAlignment="1" applyProtection="1">
      <alignment horizontal="right" shrinkToFit="1"/>
      <protection locked="0"/>
    </xf>
    <xf numFmtId="0" fontId="26" fillId="2" borderId="1" xfId="0" applyFont="1" applyFill="1" applyBorder="1" applyAlignment="1">
      <alignment wrapText="1"/>
    </xf>
    <xf numFmtId="49" fontId="2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8" fillId="8" borderId="6" xfId="0" applyFont="1" applyFill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49" fontId="28" fillId="8" borderId="2" xfId="0" applyNumberFormat="1" applyFont="1" applyFill="1" applyBorder="1" applyAlignment="1">
      <alignment horizontal="center" wrapText="1"/>
    </xf>
    <xf numFmtId="49" fontId="29" fillId="0" borderId="2" xfId="0" applyNumberFormat="1" applyFont="1" applyBorder="1" applyAlignment="1">
      <alignment horizontal="center" wrapText="1"/>
    </xf>
    <xf numFmtId="4" fontId="28" fillId="8" borderId="2" xfId="0" applyNumberFormat="1" applyFont="1" applyFill="1" applyBorder="1" applyAlignment="1">
      <alignment horizontal="right"/>
    </xf>
    <xf numFmtId="4" fontId="29" fillId="0" borderId="2" xfId="0" applyNumberFormat="1" applyFont="1" applyBorder="1" applyAlignment="1">
      <alignment horizontal="right"/>
    </xf>
    <xf numFmtId="4" fontId="27" fillId="5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2" xfId="4" applyFont="1" applyFill="1">
      <alignment horizontal="right" vertical="top" shrinkToFit="1"/>
    </xf>
    <xf numFmtId="0" fontId="11" fillId="0" borderId="2" xfId="2" applyFont="1">
      <alignment vertical="top" wrapText="1"/>
    </xf>
    <xf numFmtId="1" fontId="11" fillId="0" borderId="2" xfId="3" applyFont="1">
      <alignment horizontal="center" vertical="top" shrinkToFit="1"/>
    </xf>
    <xf numFmtId="4" fontId="11" fillId="0" borderId="2" xfId="6" applyFont="1" applyFill="1">
      <alignment horizontal="right" vertical="top" shrinkToFit="1"/>
    </xf>
    <xf numFmtId="4" fontId="15" fillId="3" borderId="1" xfId="0" applyNumberFormat="1" applyFont="1" applyFill="1" applyBorder="1" applyAlignment="1">
      <alignment horizontal="center"/>
    </xf>
    <xf numFmtId="4" fontId="30" fillId="5" borderId="2" xfId="4" applyFont="1" applyFill="1" applyAlignment="1">
      <alignment horizontal="center" vertical="center" shrinkToFit="1"/>
    </xf>
    <xf numFmtId="4" fontId="15" fillId="3" borderId="1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4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1" fillId="0" borderId="2" xfId="5" applyFont="1">
      <alignment horizontal="left"/>
    </xf>
    <xf numFmtId="0" fontId="9" fillId="0" borderId="0" xfId="0" applyFont="1" applyAlignment="1">
      <alignment horizontal="center" wrapText="1"/>
    </xf>
    <xf numFmtId="0" fontId="11" fillId="0" borderId="2" xfId="1" applyFo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justify" wrapText="1"/>
    </xf>
    <xf numFmtId="0" fontId="15" fillId="0" borderId="3" xfId="0" applyFont="1" applyBorder="1" applyAlignment="1">
      <alignment horizontal="center" vertical="justify"/>
    </xf>
  </cellXfs>
  <cellStyles count="8">
    <cellStyle name="xl22" xfId="1" xr:uid="{147118B0-BC03-4BB3-A386-7921C0263563}"/>
    <cellStyle name="xl25" xfId="3" xr:uid="{D28B8795-0F64-4047-A628-BDD50E45BDD6}"/>
    <cellStyle name="xl26" xfId="5" xr:uid="{53E7CFE2-AE98-4BDD-ADBB-30898CB600B6}"/>
    <cellStyle name="xl28" xfId="6" xr:uid="{38B503AC-175F-4B25-B9BA-79479491F9FC}"/>
    <cellStyle name="xl37" xfId="2" xr:uid="{8270FAB6-DFDC-43E3-B5B3-02E5ABAF4361}"/>
    <cellStyle name="xl38" xfId="4" xr:uid="{93ABD740-64F6-45EC-BA66-A740A331623C}"/>
    <cellStyle name="xl40" xfId="7" xr:uid="{4453F0D7-5E13-4009-A162-7F3D3DB7E0E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74FB-0D88-4617-844A-5E9C441B78F6}">
  <dimension ref="A1:AU153"/>
  <sheetViews>
    <sheetView showGridLines="0" zoomScale="85" zoomScaleNormal="85" workbookViewId="0">
      <selection activeCell="H9" sqref="H9"/>
    </sheetView>
  </sheetViews>
  <sheetFormatPr defaultRowHeight="12.75" x14ac:dyDescent="0.2"/>
  <cols>
    <col min="1" max="1" width="57.7109375" customWidth="1"/>
    <col min="2" max="2" width="25.5703125" style="32" customWidth="1"/>
    <col min="3" max="3" width="23.85546875" style="31" customWidth="1"/>
    <col min="4" max="4" width="20.7109375" customWidth="1"/>
    <col min="5" max="5" width="15.140625" bestFit="1" customWidth="1"/>
    <col min="256" max="256" width="57.7109375" customWidth="1"/>
    <col min="257" max="257" width="25.5703125" customWidth="1"/>
    <col min="258" max="258" width="0" hidden="1" customWidth="1"/>
    <col min="259" max="259" width="23.85546875" customWidth="1"/>
    <col min="260" max="260" width="20.7109375" customWidth="1"/>
    <col min="261" max="261" width="15.140625" bestFit="1" customWidth="1"/>
    <col min="512" max="512" width="57.7109375" customWidth="1"/>
    <col min="513" max="513" width="25.5703125" customWidth="1"/>
    <col min="514" max="514" width="0" hidden="1" customWidth="1"/>
    <col min="515" max="515" width="23.85546875" customWidth="1"/>
    <col min="516" max="516" width="20.7109375" customWidth="1"/>
    <col min="517" max="517" width="15.140625" bestFit="1" customWidth="1"/>
    <col min="768" max="768" width="57.7109375" customWidth="1"/>
    <col min="769" max="769" width="25.5703125" customWidth="1"/>
    <col min="770" max="770" width="0" hidden="1" customWidth="1"/>
    <col min="771" max="771" width="23.85546875" customWidth="1"/>
    <col min="772" max="772" width="20.7109375" customWidth="1"/>
    <col min="773" max="773" width="15.140625" bestFit="1" customWidth="1"/>
    <col min="1024" max="1024" width="57.7109375" customWidth="1"/>
    <col min="1025" max="1025" width="25.5703125" customWidth="1"/>
    <col min="1026" max="1026" width="0" hidden="1" customWidth="1"/>
    <col min="1027" max="1027" width="23.85546875" customWidth="1"/>
    <col min="1028" max="1028" width="20.7109375" customWidth="1"/>
    <col min="1029" max="1029" width="15.140625" bestFit="1" customWidth="1"/>
    <col min="1280" max="1280" width="57.7109375" customWidth="1"/>
    <col min="1281" max="1281" width="25.5703125" customWidth="1"/>
    <col min="1282" max="1282" width="0" hidden="1" customWidth="1"/>
    <col min="1283" max="1283" width="23.85546875" customWidth="1"/>
    <col min="1284" max="1284" width="20.7109375" customWidth="1"/>
    <col min="1285" max="1285" width="15.140625" bestFit="1" customWidth="1"/>
    <col min="1536" max="1536" width="57.7109375" customWidth="1"/>
    <col min="1537" max="1537" width="25.5703125" customWidth="1"/>
    <col min="1538" max="1538" width="0" hidden="1" customWidth="1"/>
    <col min="1539" max="1539" width="23.85546875" customWidth="1"/>
    <col min="1540" max="1540" width="20.7109375" customWidth="1"/>
    <col min="1541" max="1541" width="15.140625" bestFit="1" customWidth="1"/>
    <col min="1792" max="1792" width="57.7109375" customWidth="1"/>
    <col min="1793" max="1793" width="25.5703125" customWidth="1"/>
    <col min="1794" max="1794" width="0" hidden="1" customWidth="1"/>
    <col min="1795" max="1795" width="23.85546875" customWidth="1"/>
    <col min="1796" max="1796" width="20.7109375" customWidth="1"/>
    <col min="1797" max="1797" width="15.140625" bestFit="1" customWidth="1"/>
    <col min="2048" max="2048" width="57.7109375" customWidth="1"/>
    <col min="2049" max="2049" width="25.5703125" customWidth="1"/>
    <col min="2050" max="2050" width="0" hidden="1" customWidth="1"/>
    <col min="2051" max="2051" width="23.85546875" customWidth="1"/>
    <col min="2052" max="2052" width="20.7109375" customWidth="1"/>
    <col min="2053" max="2053" width="15.140625" bestFit="1" customWidth="1"/>
    <col min="2304" max="2304" width="57.7109375" customWidth="1"/>
    <col min="2305" max="2305" width="25.5703125" customWidth="1"/>
    <col min="2306" max="2306" width="0" hidden="1" customWidth="1"/>
    <col min="2307" max="2307" width="23.85546875" customWidth="1"/>
    <col min="2308" max="2308" width="20.7109375" customWidth="1"/>
    <col min="2309" max="2309" width="15.140625" bestFit="1" customWidth="1"/>
    <col min="2560" max="2560" width="57.7109375" customWidth="1"/>
    <col min="2561" max="2561" width="25.5703125" customWidth="1"/>
    <col min="2562" max="2562" width="0" hidden="1" customWidth="1"/>
    <col min="2563" max="2563" width="23.85546875" customWidth="1"/>
    <col min="2564" max="2564" width="20.7109375" customWidth="1"/>
    <col min="2565" max="2565" width="15.140625" bestFit="1" customWidth="1"/>
    <col min="2816" max="2816" width="57.7109375" customWidth="1"/>
    <col min="2817" max="2817" width="25.5703125" customWidth="1"/>
    <col min="2818" max="2818" width="0" hidden="1" customWidth="1"/>
    <col min="2819" max="2819" width="23.85546875" customWidth="1"/>
    <col min="2820" max="2820" width="20.7109375" customWidth="1"/>
    <col min="2821" max="2821" width="15.140625" bestFit="1" customWidth="1"/>
    <col min="3072" max="3072" width="57.7109375" customWidth="1"/>
    <col min="3073" max="3073" width="25.5703125" customWidth="1"/>
    <col min="3074" max="3074" width="0" hidden="1" customWidth="1"/>
    <col min="3075" max="3075" width="23.85546875" customWidth="1"/>
    <col min="3076" max="3076" width="20.7109375" customWidth="1"/>
    <col min="3077" max="3077" width="15.140625" bestFit="1" customWidth="1"/>
    <col min="3328" max="3328" width="57.7109375" customWidth="1"/>
    <col min="3329" max="3329" width="25.5703125" customWidth="1"/>
    <col min="3330" max="3330" width="0" hidden="1" customWidth="1"/>
    <col min="3331" max="3331" width="23.85546875" customWidth="1"/>
    <col min="3332" max="3332" width="20.7109375" customWidth="1"/>
    <col min="3333" max="3333" width="15.140625" bestFit="1" customWidth="1"/>
    <col min="3584" max="3584" width="57.7109375" customWidth="1"/>
    <col min="3585" max="3585" width="25.5703125" customWidth="1"/>
    <col min="3586" max="3586" width="0" hidden="1" customWidth="1"/>
    <col min="3587" max="3587" width="23.85546875" customWidth="1"/>
    <col min="3588" max="3588" width="20.7109375" customWidth="1"/>
    <col min="3589" max="3589" width="15.140625" bestFit="1" customWidth="1"/>
    <col min="3840" max="3840" width="57.7109375" customWidth="1"/>
    <col min="3841" max="3841" width="25.5703125" customWidth="1"/>
    <col min="3842" max="3842" width="0" hidden="1" customWidth="1"/>
    <col min="3843" max="3843" width="23.85546875" customWidth="1"/>
    <col min="3844" max="3844" width="20.7109375" customWidth="1"/>
    <col min="3845" max="3845" width="15.140625" bestFit="1" customWidth="1"/>
    <col min="4096" max="4096" width="57.7109375" customWidth="1"/>
    <col min="4097" max="4097" width="25.5703125" customWidth="1"/>
    <col min="4098" max="4098" width="0" hidden="1" customWidth="1"/>
    <col min="4099" max="4099" width="23.85546875" customWidth="1"/>
    <col min="4100" max="4100" width="20.7109375" customWidth="1"/>
    <col min="4101" max="4101" width="15.140625" bestFit="1" customWidth="1"/>
    <col min="4352" max="4352" width="57.7109375" customWidth="1"/>
    <col min="4353" max="4353" width="25.5703125" customWidth="1"/>
    <col min="4354" max="4354" width="0" hidden="1" customWidth="1"/>
    <col min="4355" max="4355" width="23.85546875" customWidth="1"/>
    <col min="4356" max="4356" width="20.7109375" customWidth="1"/>
    <col min="4357" max="4357" width="15.140625" bestFit="1" customWidth="1"/>
    <col min="4608" max="4608" width="57.7109375" customWidth="1"/>
    <col min="4609" max="4609" width="25.5703125" customWidth="1"/>
    <col min="4610" max="4610" width="0" hidden="1" customWidth="1"/>
    <col min="4611" max="4611" width="23.85546875" customWidth="1"/>
    <col min="4612" max="4612" width="20.7109375" customWidth="1"/>
    <col min="4613" max="4613" width="15.140625" bestFit="1" customWidth="1"/>
    <col min="4864" max="4864" width="57.7109375" customWidth="1"/>
    <col min="4865" max="4865" width="25.5703125" customWidth="1"/>
    <col min="4866" max="4866" width="0" hidden="1" customWidth="1"/>
    <col min="4867" max="4867" width="23.85546875" customWidth="1"/>
    <col min="4868" max="4868" width="20.7109375" customWidth="1"/>
    <col min="4869" max="4869" width="15.140625" bestFit="1" customWidth="1"/>
    <col min="5120" max="5120" width="57.7109375" customWidth="1"/>
    <col min="5121" max="5121" width="25.5703125" customWidth="1"/>
    <col min="5122" max="5122" width="0" hidden="1" customWidth="1"/>
    <col min="5123" max="5123" width="23.85546875" customWidth="1"/>
    <col min="5124" max="5124" width="20.7109375" customWidth="1"/>
    <col min="5125" max="5125" width="15.140625" bestFit="1" customWidth="1"/>
    <col min="5376" max="5376" width="57.7109375" customWidth="1"/>
    <col min="5377" max="5377" width="25.5703125" customWidth="1"/>
    <col min="5378" max="5378" width="0" hidden="1" customWidth="1"/>
    <col min="5379" max="5379" width="23.85546875" customWidth="1"/>
    <col min="5380" max="5380" width="20.7109375" customWidth="1"/>
    <col min="5381" max="5381" width="15.140625" bestFit="1" customWidth="1"/>
    <col min="5632" max="5632" width="57.7109375" customWidth="1"/>
    <col min="5633" max="5633" width="25.5703125" customWidth="1"/>
    <col min="5634" max="5634" width="0" hidden="1" customWidth="1"/>
    <col min="5635" max="5635" width="23.85546875" customWidth="1"/>
    <col min="5636" max="5636" width="20.7109375" customWidth="1"/>
    <col min="5637" max="5637" width="15.140625" bestFit="1" customWidth="1"/>
    <col min="5888" max="5888" width="57.7109375" customWidth="1"/>
    <col min="5889" max="5889" width="25.5703125" customWidth="1"/>
    <col min="5890" max="5890" width="0" hidden="1" customWidth="1"/>
    <col min="5891" max="5891" width="23.85546875" customWidth="1"/>
    <col min="5892" max="5892" width="20.7109375" customWidth="1"/>
    <col min="5893" max="5893" width="15.140625" bestFit="1" customWidth="1"/>
    <col min="6144" max="6144" width="57.7109375" customWidth="1"/>
    <col min="6145" max="6145" width="25.5703125" customWidth="1"/>
    <col min="6146" max="6146" width="0" hidden="1" customWidth="1"/>
    <col min="6147" max="6147" width="23.85546875" customWidth="1"/>
    <col min="6148" max="6148" width="20.7109375" customWidth="1"/>
    <col min="6149" max="6149" width="15.140625" bestFit="1" customWidth="1"/>
    <col min="6400" max="6400" width="57.7109375" customWidth="1"/>
    <col min="6401" max="6401" width="25.5703125" customWidth="1"/>
    <col min="6402" max="6402" width="0" hidden="1" customWidth="1"/>
    <col min="6403" max="6403" width="23.85546875" customWidth="1"/>
    <col min="6404" max="6404" width="20.7109375" customWidth="1"/>
    <col min="6405" max="6405" width="15.140625" bestFit="1" customWidth="1"/>
    <col min="6656" max="6656" width="57.7109375" customWidth="1"/>
    <col min="6657" max="6657" width="25.5703125" customWidth="1"/>
    <col min="6658" max="6658" width="0" hidden="1" customWidth="1"/>
    <col min="6659" max="6659" width="23.85546875" customWidth="1"/>
    <col min="6660" max="6660" width="20.7109375" customWidth="1"/>
    <col min="6661" max="6661" width="15.140625" bestFit="1" customWidth="1"/>
    <col min="6912" max="6912" width="57.7109375" customWidth="1"/>
    <col min="6913" max="6913" width="25.5703125" customWidth="1"/>
    <col min="6914" max="6914" width="0" hidden="1" customWidth="1"/>
    <col min="6915" max="6915" width="23.85546875" customWidth="1"/>
    <col min="6916" max="6916" width="20.7109375" customWidth="1"/>
    <col min="6917" max="6917" width="15.140625" bestFit="1" customWidth="1"/>
    <col min="7168" max="7168" width="57.7109375" customWidth="1"/>
    <col min="7169" max="7169" width="25.5703125" customWidth="1"/>
    <col min="7170" max="7170" width="0" hidden="1" customWidth="1"/>
    <col min="7171" max="7171" width="23.85546875" customWidth="1"/>
    <col min="7172" max="7172" width="20.7109375" customWidth="1"/>
    <col min="7173" max="7173" width="15.140625" bestFit="1" customWidth="1"/>
    <col min="7424" max="7424" width="57.7109375" customWidth="1"/>
    <col min="7425" max="7425" width="25.5703125" customWidth="1"/>
    <col min="7426" max="7426" width="0" hidden="1" customWidth="1"/>
    <col min="7427" max="7427" width="23.85546875" customWidth="1"/>
    <col min="7428" max="7428" width="20.7109375" customWidth="1"/>
    <col min="7429" max="7429" width="15.140625" bestFit="1" customWidth="1"/>
    <col min="7680" max="7680" width="57.7109375" customWidth="1"/>
    <col min="7681" max="7681" width="25.5703125" customWidth="1"/>
    <col min="7682" max="7682" width="0" hidden="1" customWidth="1"/>
    <col min="7683" max="7683" width="23.85546875" customWidth="1"/>
    <col min="7684" max="7684" width="20.7109375" customWidth="1"/>
    <col min="7685" max="7685" width="15.140625" bestFit="1" customWidth="1"/>
    <col min="7936" max="7936" width="57.7109375" customWidth="1"/>
    <col min="7937" max="7937" width="25.5703125" customWidth="1"/>
    <col min="7938" max="7938" width="0" hidden="1" customWidth="1"/>
    <col min="7939" max="7939" width="23.85546875" customWidth="1"/>
    <col min="7940" max="7940" width="20.7109375" customWidth="1"/>
    <col min="7941" max="7941" width="15.140625" bestFit="1" customWidth="1"/>
    <col min="8192" max="8192" width="57.7109375" customWidth="1"/>
    <col min="8193" max="8193" width="25.5703125" customWidth="1"/>
    <col min="8194" max="8194" width="0" hidden="1" customWidth="1"/>
    <col min="8195" max="8195" width="23.85546875" customWidth="1"/>
    <col min="8196" max="8196" width="20.7109375" customWidth="1"/>
    <col min="8197" max="8197" width="15.140625" bestFit="1" customWidth="1"/>
    <col min="8448" max="8448" width="57.7109375" customWidth="1"/>
    <col min="8449" max="8449" width="25.5703125" customWidth="1"/>
    <col min="8450" max="8450" width="0" hidden="1" customWidth="1"/>
    <col min="8451" max="8451" width="23.85546875" customWidth="1"/>
    <col min="8452" max="8452" width="20.7109375" customWidth="1"/>
    <col min="8453" max="8453" width="15.140625" bestFit="1" customWidth="1"/>
    <col min="8704" max="8704" width="57.7109375" customWidth="1"/>
    <col min="8705" max="8705" width="25.5703125" customWidth="1"/>
    <col min="8706" max="8706" width="0" hidden="1" customWidth="1"/>
    <col min="8707" max="8707" width="23.85546875" customWidth="1"/>
    <col min="8708" max="8708" width="20.7109375" customWidth="1"/>
    <col min="8709" max="8709" width="15.140625" bestFit="1" customWidth="1"/>
    <col min="8960" max="8960" width="57.7109375" customWidth="1"/>
    <col min="8961" max="8961" width="25.5703125" customWidth="1"/>
    <col min="8962" max="8962" width="0" hidden="1" customWidth="1"/>
    <col min="8963" max="8963" width="23.85546875" customWidth="1"/>
    <col min="8964" max="8964" width="20.7109375" customWidth="1"/>
    <col min="8965" max="8965" width="15.140625" bestFit="1" customWidth="1"/>
    <col min="9216" max="9216" width="57.7109375" customWidth="1"/>
    <col min="9217" max="9217" width="25.5703125" customWidth="1"/>
    <col min="9218" max="9218" width="0" hidden="1" customWidth="1"/>
    <col min="9219" max="9219" width="23.85546875" customWidth="1"/>
    <col min="9220" max="9220" width="20.7109375" customWidth="1"/>
    <col min="9221" max="9221" width="15.140625" bestFit="1" customWidth="1"/>
    <col min="9472" max="9472" width="57.7109375" customWidth="1"/>
    <col min="9473" max="9473" width="25.5703125" customWidth="1"/>
    <col min="9474" max="9474" width="0" hidden="1" customWidth="1"/>
    <col min="9475" max="9475" width="23.85546875" customWidth="1"/>
    <col min="9476" max="9476" width="20.7109375" customWidth="1"/>
    <col min="9477" max="9477" width="15.140625" bestFit="1" customWidth="1"/>
    <col min="9728" max="9728" width="57.7109375" customWidth="1"/>
    <col min="9729" max="9729" width="25.5703125" customWidth="1"/>
    <col min="9730" max="9730" width="0" hidden="1" customWidth="1"/>
    <col min="9731" max="9731" width="23.85546875" customWidth="1"/>
    <col min="9732" max="9732" width="20.7109375" customWidth="1"/>
    <col min="9733" max="9733" width="15.140625" bestFit="1" customWidth="1"/>
    <col min="9984" max="9984" width="57.7109375" customWidth="1"/>
    <col min="9985" max="9985" width="25.5703125" customWidth="1"/>
    <col min="9986" max="9986" width="0" hidden="1" customWidth="1"/>
    <col min="9987" max="9987" width="23.85546875" customWidth="1"/>
    <col min="9988" max="9988" width="20.7109375" customWidth="1"/>
    <col min="9989" max="9989" width="15.140625" bestFit="1" customWidth="1"/>
    <col min="10240" max="10240" width="57.7109375" customWidth="1"/>
    <col min="10241" max="10241" width="25.5703125" customWidth="1"/>
    <col min="10242" max="10242" width="0" hidden="1" customWidth="1"/>
    <col min="10243" max="10243" width="23.85546875" customWidth="1"/>
    <col min="10244" max="10244" width="20.7109375" customWidth="1"/>
    <col min="10245" max="10245" width="15.140625" bestFit="1" customWidth="1"/>
    <col min="10496" max="10496" width="57.7109375" customWidth="1"/>
    <col min="10497" max="10497" width="25.5703125" customWidth="1"/>
    <col min="10498" max="10498" width="0" hidden="1" customWidth="1"/>
    <col min="10499" max="10499" width="23.85546875" customWidth="1"/>
    <col min="10500" max="10500" width="20.7109375" customWidth="1"/>
    <col min="10501" max="10501" width="15.140625" bestFit="1" customWidth="1"/>
    <col min="10752" max="10752" width="57.7109375" customWidth="1"/>
    <col min="10753" max="10753" width="25.5703125" customWidth="1"/>
    <col min="10754" max="10754" width="0" hidden="1" customWidth="1"/>
    <col min="10755" max="10755" width="23.85546875" customWidth="1"/>
    <col min="10756" max="10756" width="20.7109375" customWidth="1"/>
    <col min="10757" max="10757" width="15.140625" bestFit="1" customWidth="1"/>
    <col min="11008" max="11008" width="57.7109375" customWidth="1"/>
    <col min="11009" max="11009" width="25.5703125" customWidth="1"/>
    <col min="11010" max="11010" width="0" hidden="1" customWidth="1"/>
    <col min="11011" max="11011" width="23.85546875" customWidth="1"/>
    <col min="11012" max="11012" width="20.7109375" customWidth="1"/>
    <col min="11013" max="11013" width="15.140625" bestFit="1" customWidth="1"/>
    <col min="11264" max="11264" width="57.7109375" customWidth="1"/>
    <col min="11265" max="11265" width="25.5703125" customWidth="1"/>
    <col min="11266" max="11266" width="0" hidden="1" customWidth="1"/>
    <col min="11267" max="11267" width="23.85546875" customWidth="1"/>
    <col min="11268" max="11268" width="20.7109375" customWidth="1"/>
    <col min="11269" max="11269" width="15.140625" bestFit="1" customWidth="1"/>
    <col min="11520" max="11520" width="57.7109375" customWidth="1"/>
    <col min="11521" max="11521" width="25.5703125" customWidth="1"/>
    <col min="11522" max="11522" width="0" hidden="1" customWidth="1"/>
    <col min="11523" max="11523" width="23.85546875" customWidth="1"/>
    <col min="11524" max="11524" width="20.7109375" customWidth="1"/>
    <col min="11525" max="11525" width="15.140625" bestFit="1" customWidth="1"/>
    <col min="11776" max="11776" width="57.7109375" customWidth="1"/>
    <col min="11777" max="11777" width="25.5703125" customWidth="1"/>
    <col min="11778" max="11778" width="0" hidden="1" customWidth="1"/>
    <col min="11779" max="11779" width="23.85546875" customWidth="1"/>
    <col min="11780" max="11780" width="20.7109375" customWidth="1"/>
    <col min="11781" max="11781" width="15.140625" bestFit="1" customWidth="1"/>
    <col min="12032" max="12032" width="57.7109375" customWidth="1"/>
    <col min="12033" max="12033" width="25.5703125" customWidth="1"/>
    <col min="12034" max="12034" width="0" hidden="1" customWidth="1"/>
    <col min="12035" max="12035" width="23.85546875" customWidth="1"/>
    <col min="12036" max="12036" width="20.7109375" customWidth="1"/>
    <col min="12037" max="12037" width="15.140625" bestFit="1" customWidth="1"/>
    <col min="12288" max="12288" width="57.7109375" customWidth="1"/>
    <col min="12289" max="12289" width="25.5703125" customWidth="1"/>
    <col min="12290" max="12290" width="0" hidden="1" customWidth="1"/>
    <col min="12291" max="12291" width="23.85546875" customWidth="1"/>
    <col min="12292" max="12292" width="20.7109375" customWidth="1"/>
    <col min="12293" max="12293" width="15.140625" bestFit="1" customWidth="1"/>
    <col min="12544" max="12544" width="57.7109375" customWidth="1"/>
    <col min="12545" max="12545" width="25.5703125" customWidth="1"/>
    <col min="12546" max="12546" width="0" hidden="1" customWidth="1"/>
    <col min="12547" max="12547" width="23.85546875" customWidth="1"/>
    <col min="12548" max="12548" width="20.7109375" customWidth="1"/>
    <col min="12549" max="12549" width="15.140625" bestFit="1" customWidth="1"/>
    <col min="12800" max="12800" width="57.7109375" customWidth="1"/>
    <col min="12801" max="12801" width="25.5703125" customWidth="1"/>
    <col min="12802" max="12802" width="0" hidden="1" customWidth="1"/>
    <col min="12803" max="12803" width="23.85546875" customWidth="1"/>
    <col min="12804" max="12804" width="20.7109375" customWidth="1"/>
    <col min="12805" max="12805" width="15.140625" bestFit="1" customWidth="1"/>
    <col min="13056" max="13056" width="57.7109375" customWidth="1"/>
    <col min="13057" max="13057" width="25.5703125" customWidth="1"/>
    <col min="13058" max="13058" width="0" hidden="1" customWidth="1"/>
    <col min="13059" max="13059" width="23.85546875" customWidth="1"/>
    <col min="13060" max="13060" width="20.7109375" customWidth="1"/>
    <col min="13061" max="13061" width="15.140625" bestFit="1" customWidth="1"/>
    <col min="13312" max="13312" width="57.7109375" customWidth="1"/>
    <col min="13313" max="13313" width="25.5703125" customWidth="1"/>
    <col min="13314" max="13314" width="0" hidden="1" customWidth="1"/>
    <col min="13315" max="13315" width="23.85546875" customWidth="1"/>
    <col min="13316" max="13316" width="20.7109375" customWidth="1"/>
    <col min="13317" max="13317" width="15.140625" bestFit="1" customWidth="1"/>
    <col min="13568" max="13568" width="57.7109375" customWidth="1"/>
    <col min="13569" max="13569" width="25.5703125" customWidth="1"/>
    <col min="13570" max="13570" width="0" hidden="1" customWidth="1"/>
    <col min="13571" max="13571" width="23.85546875" customWidth="1"/>
    <col min="13572" max="13572" width="20.7109375" customWidth="1"/>
    <col min="13573" max="13573" width="15.140625" bestFit="1" customWidth="1"/>
    <col min="13824" max="13824" width="57.7109375" customWidth="1"/>
    <col min="13825" max="13825" width="25.5703125" customWidth="1"/>
    <col min="13826" max="13826" width="0" hidden="1" customWidth="1"/>
    <col min="13827" max="13827" width="23.85546875" customWidth="1"/>
    <col min="13828" max="13828" width="20.7109375" customWidth="1"/>
    <col min="13829" max="13829" width="15.140625" bestFit="1" customWidth="1"/>
    <col min="14080" max="14080" width="57.7109375" customWidth="1"/>
    <col min="14081" max="14081" width="25.5703125" customWidth="1"/>
    <col min="14082" max="14082" width="0" hidden="1" customWidth="1"/>
    <col min="14083" max="14083" width="23.85546875" customWidth="1"/>
    <col min="14084" max="14084" width="20.7109375" customWidth="1"/>
    <col min="14085" max="14085" width="15.140625" bestFit="1" customWidth="1"/>
    <col min="14336" max="14336" width="57.7109375" customWidth="1"/>
    <col min="14337" max="14337" width="25.5703125" customWidth="1"/>
    <col min="14338" max="14338" width="0" hidden="1" customWidth="1"/>
    <col min="14339" max="14339" width="23.85546875" customWidth="1"/>
    <col min="14340" max="14340" width="20.7109375" customWidth="1"/>
    <col min="14341" max="14341" width="15.140625" bestFit="1" customWidth="1"/>
    <col min="14592" max="14592" width="57.7109375" customWidth="1"/>
    <col min="14593" max="14593" width="25.5703125" customWidth="1"/>
    <col min="14594" max="14594" width="0" hidden="1" customWidth="1"/>
    <col min="14595" max="14595" width="23.85546875" customWidth="1"/>
    <col min="14596" max="14596" width="20.7109375" customWidth="1"/>
    <col min="14597" max="14597" width="15.140625" bestFit="1" customWidth="1"/>
    <col min="14848" max="14848" width="57.7109375" customWidth="1"/>
    <col min="14849" max="14849" width="25.5703125" customWidth="1"/>
    <col min="14850" max="14850" width="0" hidden="1" customWidth="1"/>
    <col min="14851" max="14851" width="23.85546875" customWidth="1"/>
    <col min="14852" max="14852" width="20.7109375" customWidth="1"/>
    <col min="14853" max="14853" width="15.140625" bestFit="1" customWidth="1"/>
    <col min="15104" max="15104" width="57.7109375" customWidth="1"/>
    <col min="15105" max="15105" width="25.5703125" customWidth="1"/>
    <col min="15106" max="15106" width="0" hidden="1" customWidth="1"/>
    <col min="15107" max="15107" width="23.85546875" customWidth="1"/>
    <col min="15108" max="15108" width="20.7109375" customWidth="1"/>
    <col min="15109" max="15109" width="15.140625" bestFit="1" customWidth="1"/>
    <col min="15360" max="15360" width="57.7109375" customWidth="1"/>
    <col min="15361" max="15361" width="25.5703125" customWidth="1"/>
    <col min="15362" max="15362" width="0" hidden="1" customWidth="1"/>
    <col min="15363" max="15363" width="23.85546875" customWidth="1"/>
    <col min="15364" max="15364" width="20.7109375" customWidth="1"/>
    <col min="15365" max="15365" width="15.140625" bestFit="1" customWidth="1"/>
    <col min="15616" max="15616" width="57.7109375" customWidth="1"/>
    <col min="15617" max="15617" width="25.5703125" customWidth="1"/>
    <col min="15618" max="15618" width="0" hidden="1" customWidth="1"/>
    <col min="15619" max="15619" width="23.85546875" customWidth="1"/>
    <col min="15620" max="15620" width="20.7109375" customWidth="1"/>
    <col min="15621" max="15621" width="15.140625" bestFit="1" customWidth="1"/>
    <col min="15872" max="15872" width="57.7109375" customWidth="1"/>
    <col min="15873" max="15873" width="25.5703125" customWidth="1"/>
    <col min="15874" max="15874" width="0" hidden="1" customWidth="1"/>
    <col min="15875" max="15875" width="23.85546875" customWidth="1"/>
    <col min="15876" max="15876" width="20.7109375" customWidth="1"/>
    <col min="15877" max="15877" width="15.140625" bestFit="1" customWidth="1"/>
    <col min="16128" max="16128" width="57.7109375" customWidth="1"/>
    <col min="16129" max="16129" width="25.5703125" customWidth="1"/>
    <col min="16130" max="16130" width="0" hidden="1" customWidth="1"/>
    <col min="16131" max="16131" width="23.85546875" customWidth="1"/>
    <col min="16132" max="16132" width="20.7109375" customWidth="1"/>
    <col min="16133" max="16133" width="15.140625" bestFit="1" customWidth="1"/>
  </cols>
  <sheetData>
    <row r="1" spans="1:28" x14ac:dyDescent="0.2">
      <c r="C1" s="31" t="s">
        <v>0</v>
      </c>
    </row>
    <row r="2" spans="1:28" ht="44.25" customHeight="1" x14ac:dyDescent="0.2">
      <c r="A2" s="58" t="s">
        <v>471</v>
      </c>
      <c r="B2" s="59"/>
      <c r="C2" s="5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x14ac:dyDescent="0.2">
      <c r="A3" s="60" t="s">
        <v>1</v>
      </c>
      <c r="B3" s="61" t="s">
        <v>2</v>
      </c>
      <c r="C3" s="61" t="s">
        <v>3</v>
      </c>
      <c r="D3" s="5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x14ac:dyDescent="0.2">
      <c r="A4" s="60"/>
      <c r="B4" s="61"/>
      <c r="C4" s="61"/>
      <c r="D4" s="5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31.5" x14ac:dyDescent="0.25">
      <c r="A5" s="38" t="s">
        <v>4</v>
      </c>
      <c r="B5" s="39" t="s">
        <v>5</v>
      </c>
      <c r="C5" s="46">
        <f>C6+C88</f>
        <v>457016080.99000001</v>
      </c>
      <c r="D5" s="36"/>
      <c r="E5" s="3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2" customFormat="1" ht="15" x14ac:dyDescent="0.25">
      <c r="A6" s="40" t="s">
        <v>348</v>
      </c>
      <c r="B6" s="42" t="s">
        <v>404</v>
      </c>
      <c r="C6" s="44">
        <v>256914366.47999999</v>
      </c>
      <c r="D6" s="3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40" t="s">
        <v>6</v>
      </c>
      <c r="B7" s="42" t="s">
        <v>7</v>
      </c>
      <c r="C7" s="44">
        <v>170402191.44999999</v>
      </c>
      <c r="D7" s="3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x14ac:dyDescent="0.2">
      <c r="A8" s="40" t="s">
        <v>349</v>
      </c>
      <c r="B8" s="42" t="s">
        <v>405</v>
      </c>
      <c r="C8" s="44">
        <v>170402191.44999999</v>
      </c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78.75" x14ac:dyDescent="0.2">
      <c r="A9" s="41" t="s">
        <v>475</v>
      </c>
      <c r="B9" s="43" t="s">
        <v>8</v>
      </c>
      <c r="C9" s="45">
        <v>147639862.84</v>
      </c>
      <c r="D9" s="3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67.5" x14ac:dyDescent="0.2">
      <c r="A10" s="41" t="s">
        <v>9</v>
      </c>
      <c r="B10" s="43" t="s">
        <v>10</v>
      </c>
      <c r="C10" s="45">
        <v>606615.89</v>
      </c>
      <c r="D10" s="3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5" customFormat="1" ht="57" x14ac:dyDescent="0.25">
      <c r="A11" s="41" t="s">
        <v>476</v>
      </c>
      <c r="B11" s="43" t="s">
        <v>11</v>
      </c>
      <c r="C11" s="45">
        <v>1697759.82</v>
      </c>
      <c r="D11" s="34"/>
    </row>
    <row r="12" spans="1:28" ht="90" x14ac:dyDescent="0.2">
      <c r="A12" s="41" t="s">
        <v>477</v>
      </c>
      <c r="B12" s="43" t="s">
        <v>12</v>
      </c>
      <c r="C12" s="45">
        <v>9503132.8000000007</v>
      </c>
      <c r="D12" s="3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45" x14ac:dyDescent="0.2">
      <c r="A13" s="41" t="s">
        <v>478</v>
      </c>
      <c r="B13" s="43" t="s">
        <v>406</v>
      </c>
      <c r="C13" s="45">
        <v>2096178.96</v>
      </c>
      <c r="D13" s="3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45" x14ac:dyDescent="0.2">
      <c r="A14" s="41" t="s">
        <v>479</v>
      </c>
      <c r="B14" s="43" t="s">
        <v>407</v>
      </c>
      <c r="C14" s="45">
        <v>8858641.1400000006</v>
      </c>
      <c r="D14" s="3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21.75" x14ac:dyDescent="0.2">
      <c r="A15" s="40" t="s">
        <v>350</v>
      </c>
      <c r="B15" s="42" t="s">
        <v>14</v>
      </c>
      <c r="C15" s="44">
        <v>9619391.9900000002</v>
      </c>
      <c r="D15" s="35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2" customFormat="1" ht="22.5" x14ac:dyDescent="0.25">
      <c r="A16" s="40" t="s">
        <v>13</v>
      </c>
      <c r="B16" s="42" t="s">
        <v>408</v>
      </c>
      <c r="C16" s="44">
        <v>9619391.9900000002</v>
      </c>
      <c r="D16" s="3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47" ht="53.25" x14ac:dyDescent="0.2">
      <c r="A17" s="40" t="s">
        <v>351</v>
      </c>
      <c r="B17" s="42" t="s">
        <v>409</v>
      </c>
      <c r="C17" s="44">
        <v>4969721.67</v>
      </c>
      <c r="D17" s="3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47" ht="67.5" x14ac:dyDescent="0.2">
      <c r="A18" s="41" t="s">
        <v>352</v>
      </c>
      <c r="B18" s="43" t="s">
        <v>470</v>
      </c>
      <c r="C18" s="45">
        <v>4969721.67</v>
      </c>
      <c r="D18" s="3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47" s="2" customFormat="1" ht="64.5" x14ac:dyDescent="0.25">
      <c r="A19" s="40" t="s">
        <v>353</v>
      </c>
      <c r="B19" s="42" t="s">
        <v>410</v>
      </c>
      <c r="C19" s="44">
        <v>28714.34</v>
      </c>
      <c r="D19" s="3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47" ht="78.75" x14ac:dyDescent="0.2">
      <c r="A20" s="41" t="s">
        <v>354</v>
      </c>
      <c r="B20" s="43" t="s">
        <v>15</v>
      </c>
      <c r="C20" s="45">
        <v>28714.34</v>
      </c>
      <c r="D20" s="3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47" ht="53.25" x14ac:dyDescent="0.2">
      <c r="A21" s="40" t="s">
        <v>355</v>
      </c>
      <c r="B21" s="42" t="s">
        <v>411</v>
      </c>
      <c r="C21" s="44">
        <v>5161903.71</v>
      </c>
      <c r="D21" s="3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47" ht="67.5" x14ac:dyDescent="0.2">
      <c r="A22" s="41" t="s">
        <v>356</v>
      </c>
      <c r="B22" s="43" t="s">
        <v>16</v>
      </c>
      <c r="C22" s="45">
        <v>5161903.71</v>
      </c>
      <c r="D22" s="35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47" s="2" customFormat="1" ht="54" x14ac:dyDescent="0.25">
      <c r="A23" s="40" t="s">
        <v>357</v>
      </c>
      <c r="B23" s="42" t="s">
        <v>412</v>
      </c>
      <c r="C23" s="44">
        <v>-540947.73</v>
      </c>
      <c r="D23" s="3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ht="67.5" x14ac:dyDescent="0.2">
      <c r="A24" s="41" t="s">
        <v>358</v>
      </c>
      <c r="B24" s="43" t="s">
        <v>17</v>
      </c>
      <c r="C24" s="45">
        <v>-540947.73</v>
      </c>
      <c r="D24" s="35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3" customFormat="1" x14ac:dyDescent="0.2">
      <c r="A25" s="40" t="s">
        <v>18</v>
      </c>
      <c r="B25" s="42" t="s">
        <v>19</v>
      </c>
      <c r="C25" s="44">
        <v>52450.5</v>
      </c>
      <c r="D25" s="35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x14ac:dyDescent="0.2">
      <c r="A26" s="40" t="s">
        <v>20</v>
      </c>
      <c r="B26" s="42" t="s">
        <v>413</v>
      </c>
      <c r="C26" s="44">
        <v>52450.5</v>
      </c>
      <c r="D26" s="35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s="2" customFormat="1" ht="15" x14ac:dyDescent="0.25">
      <c r="A27" s="41" t="s">
        <v>20</v>
      </c>
      <c r="B27" s="43" t="s">
        <v>21</v>
      </c>
      <c r="C27" s="45">
        <v>52450.5</v>
      </c>
      <c r="D27" s="3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x14ac:dyDescent="0.2">
      <c r="A28" s="40" t="s">
        <v>22</v>
      </c>
      <c r="B28" s="42" t="s">
        <v>23</v>
      </c>
      <c r="C28" s="44">
        <v>52890350.700000003</v>
      </c>
      <c r="D28" s="35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x14ac:dyDescent="0.2">
      <c r="A29" s="40" t="s">
        <v>359</v>
      </c>
      <c r="B29" s="42" t="s">
        <v>414</v>
      </c>
      <c r="C29" s="44">
        <v>26974038.039999999</v>
      </c>
      <c r="D29" s="3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33.75" x14ac:dyDescent="0.2">
      <c r="A30" s="41" t="s">
        <v>360</v>
      </c>
      <c r="B30" s="43" t="s">
        <v>24</v>
      </c>
      <c r="C30" s="45">
        <v>26974038.039999999</v>
      </c>
      <c r="D30" s="35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x14ac:dyDescent="0.2">
      <c r="A31" s="40" t="s">
        <v>361</v>
      </c>
      <c r="B31" s="42" t="s">
        <v>415</v>
      </c>
      <c r="C31" s="44">
        <v>25916312.66</v>
      </c>
      <c r="D31" s="35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x14ac:dyDescent="0.2">
      <c r="A32" s="40" t="s">
        <v>362</v>
      </c>
      <c r="B32" s="42" t="s">
        <v>416</v>
      </c>
      <c r="C32" s="44">
        <v>14489741.029999999</v>
      </c>
      <c r="D32" s="35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s="2" customFormat="1" ht="23.25" x14ac:dyDescent="0.25">
      <c r="A33" s="41" t="s">
        <v>25</v>
      </c>
      <c r="B33" s="43" t="s">
        <v>26</v>
      </c>
      <c r="C33" s="45">
        <v>14489741.029999999</v>
      </c>
      <c r="D33" s="3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x14ac:dyDescent="0.2">
      <c r="A34" s="40" t="s">
        <v>363</v>
      </c>
      <c r="B34" s="42" t="s">
        <v>417</v>
      </c>
      <c r="C34" s="44">
        <v>11426571.630000001</v>
      </c>
      <c r="D34" s="35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22.5" x14ac:dyDescent="0.2">
      <c r="A35" s="41" t="s">
        <v>27</v>
      </c>
      <c r="B35" s="43" t="s">
        <v>28</v>
      </c>
      <c r="C35" s="45">
        <v>11426571.630000001</v>
      </c>
      <c r="D35" s="35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s="2" customFormat="1" ht="22.5" x14ac:dyDescent="0.25">
      <c r="A36" s="40" t="s">
        <v>29</v>
      </c>
      <c r="B36" s="42" t="s">
        <v>30</v>
      </c>
      <c r="C36" s="44">
        <v>12529555.09</v>
      </c>
      <c r="D36" s="3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ht="63.75" x14ac:dyDescent="0.2">
      <c r="A37" s="40" t="s">
        <v>364</v>
      </c>
      <c r="B37" s="42" t="s">
        <v>418</v>
      </c>
      <c r="C37" s="44">
        <v>7484738.1100000003</v>
      </c>
      <c r="D37" s="35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42.75" x14ac:dyDescent="0.2">
      <c r="A38" s="40" t="s">
        <v>365</v>
      </c>
      <c r="B38" s="42" t="s">
        <v>419</v>
      </c>
      <c r="C38" s="44">
        <v>7179297.0800000001</v>
      </c>
      <c r="D38" s="3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56.25" x14ac:dyDescent="0.2">
      <c r="A39" s="41" t="s">
        <v>366</v>
      </c>
      <c r="B39" s="43" t="s">
        <v>31</v>
      </c>
      <c r="C39" s="45">
        <v>7179297.0800000001</v>
      </c>
      <c r="D39" s="35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53.25" x14ac:dyDescent="0.2">
      <c r="A40" s="40" t="s">
        <v>367</v>
      </c>
      <c r="B40" s="42" t="s">
        <v>420</v>
      </c>
      <c r="C40" s="44">
        <v>32625.35</v>
      </c>
      <c r="D40" s="35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45" x14ac:dyDescent="0.2">
      <c r="A41" s="41" t="s">
        <v>32</v>
      </c>
      <c r="B41" s="43" t="s">
        <v>33</v>
      </c>
      <c r="C41" s="45">
        <v>32625.35</v>
      </c>
      <c r="D41" s="35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s="2" customFormat="1" ht="33" x14ac:dyDescent="0.25">
      <c r="A42" s="40" t="s">
        <v>368</v>
      </c>
      <c r="B42" s="42" t="s">
        <v>421</v>
      </c>
      <c r="C42" s="44">
        <v>272815.68</v>
      </c>
      <c r="D42" s="3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ht="22.5" x14ac:dyDescent="0.2">
      <c r="A43" s="41" t="s">
        <v>34</v>
      </c>
      <c r="B43" s="43" t="s">
        <v>35</v>
      </c>
      <c r="C43" s="45">
        <v>272815.68</v>
      </c>
      <c r="D43" s="35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32.25" x14ac:dyDescent="0.2">
      <c r="A44" s="40" t="s">
        <v>480</v>
      </c>
      <c r="B44" s="42" t="s">
        <v>490</v>
      </c>
      <c r="C44" s="44">
        <v>150.08000000000001</v>
      </c>
      <c r="D44" s="35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32.25" x14ac:dyDescent="0.2">
      <c r="A45" s="40" t="s">
        <v>481</v>
      </c>
      <c r="B45" s="42" t="s">
        <v>491</v>
      </c>
      <c r="C45" s="44">
        <v>150.08000000000001</v>
      </c>
      <c r="D45" s="35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67.5" x14ac:dyDescent="0.2">
      <c r="A46" s="41" t="s">
        <v>482</v>
      </c>
      <c r="B46" s="43" t="s">
        <v>492</v>
      </c>
      <c r="C46" s="45">
        <v>150.08000000000001</v>
      </c>
      <c r="D46" s="3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63.75" x14ac:dyDescent="0.2">
      <c r="A47" s="40" t="s">
        <v>369</v>
      </c>
      <c r="B47" s="42" t="s">
        <v>422</v>
      </c>
      <c r="C47" s="44">
        <v>5044666.9000000004</v>
      </c>
      <c r="D47" s="35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63.75" x14ac:dyDescent="0.2">
      <c r="A48" s="40" t="s">
        <v>370</v>
      </c>
      <c r="B48" s="42" t="s">
        <v>423</v>
      </c>
      <c r="C48" s="44">
        <v>5044666.9000000004</v>
      </c>
      <c r="D48" s="35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56.25" x14ac:dyDescent="0.2">
      <c r="A49" s="41" t="s">
        <v>371</v>
      </c>
      <c r="B49" s="43" t="s">
        <v>36</v>
      </c>
      <c r="C49" s="45">
        <v>5044666.9000000004</v>
      </c>
      <c r="D49" s="35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21.75" x14ac:dyDescent="0.2">
      <c r="A50" s="40" t="s">
        <v>372</v>
      </c>
      <c r="B50" s="42" t="s">
        <v>37</v>
      </c>
      <c r="C50" s="44">
        <v>642530</v>
      </c>
      <c r="D50" s="35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2" customFormat="1" ht="15" x14ac:dyDescent="0.25">
      <c r="A51" s="40" t="s">
        <v>373</v>
      </c>
      <c r="B51" s="42" t="s">
        <v>424</v>
      </c>
      <c r="C51" s="44">
        <v>629030</v>
      </c>
      <c r="D51" s="3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x14ac:dyDescent="0.2">
      <c r="A52" s="40" t="s">
        <v>374</v>
      </c>
      <c r="B52" s="42" t="s">
        <v>425</v>
      </c>
      <c r="C52" s="44">
        <v>629030</v>
      </c>
      <c r="D52" s="35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22.5" x14ac:dyDescent="0.2">
      <c r="A53" s="41" t="s">
        <v>375</v>
      </c>
      <c r="B53" s="43" t="s">
        <v>38</v>
      </c>
      <c r="C53" s="45">
        <v>629030</v>
      </c>
      <c r="D53" s="35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15" x14ac:dyDescent="0.25">
      <c r="A54" s="40" t="s">
        <v>376</v>
      </c>
      <c r="B54" s="42" t="s">
        <v>426</v>
      </c>
      <c r="C54" s="44">
        <v>13500</v>
      </c>
      <c r="D54" s="3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2" customFormat="1" ht="15" x14ac:dyDescent="0.25">
      <c r="A55" s="40" t="s">
        <v>377</v>
      </c>
      <c r="B55" s="42" t="s">
        <v>427</v>
      </c>
      <c r="C55" s="44">
        <v>13500</v>
      </c>
      <c r="D55" s="3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5" customFormat="1" ht="15" x14ac:dyDescent="0.25">
      <c r="A56" s="41" t="s">
        <v>39</v>
      </c>
      <c r="B56" s="43" t="s">
        <v>40</v>
      </c>
      <c r="C56" s="45">
        <v>13500</v>
      </c>
      <c r="D56" s="4"/>
    </row>
    <row r="57" spans="1:47" ht="21.75" x14ac:dyDescent="0.2">
      <c r="A57" s="40" t="s">
        <v>41</v>
      </c>
      <c r="B57" s="42" t="s">
        <v>42</v>
      </c>
      <c r="C57" s="44">
        <v>9091631.75</v>
      </c>
      <c r="D57" s="35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53.25" x14ac:dyDescent="0.2">
      <c r="A58" s="40" t="s">
        <v>378</v>
      </c>
      <c r="B58" s="42" t="s">
        <v>428</v>
      </c>
      <c r="C58" s="44">
        <v>6137900.5</v>
      </c>
      <c r="D58" s="35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ht="63.75" x14ac:dyDescent="0.2">
      <c r="A59" s="40" t="s">
        <v>379</v>
      </c>
      <c r="B59" s="42" t="s">
        <v>429</v>
      </c>
      <c r="C59" s="44">
        <v>6137900.5</v>
      </c>
      <c r="D59" s="35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ht="56.25" x14ac:dyDescent="0.2">
      <c r="A60" s="41" t="s">
        <v>43</v>
      </c>
      <c r="B60" s="43" t="s">
        <v>44</v>
      </c>
      <c r="C60" s="45">
        <v>6137900.5</v>
      </c>
      <c r="D60" s="35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ht="21.75" x14ac:dyDescent="0.2">
      <c r="A61" s="40" t="s">
        <v>380</v>
      </c>
      <c r="B61" s="42" t="s">
        <v>430</v>
      </c>
      <c r="C61" s="44">
        <v>2556360.1</v>
      </c>
      <c r="D61" s="35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ht="21.75" x14ac:dyDescent="0.2">
      <c r="A62" s="40" t="s">
        <v>381</v>
      </c>
      <c r="B62" s="42" t="s">
        <v>431</v>
      </c>
      <c r="C62" s="44">
        <v>2552050.9700000002</v>
      </c>
      <c r="D62" s="35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33.75" x14ac:dyDescent="0.2">
      <c r="A63" s="41" t="s">
        <v>382</v>
      </c>
      <c r="B63" s="43" t="s">
        <v>45</v>
      </c>
      <c r="C63" s="45">
        <v>2552050.9700000002</v>
      </c>
      <c r="D63" s="35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32.25" x14ac:dyDescent="0.2">
      <c r="A64" s="40" t="s">
        <v>483</v>
      </c>
      <c r="B64" s="42" t="s">
        <v>493</v>
      </c>
      <c r="C64" s="44">
        <v>4309.13</v>
      </c>
      <c r="D64" s="35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ht="33.75" x14ac:dyDescent="0.2">
      <c r="A65" s="41" t="s">
        <v>484</v>
      </c>
      <c r="B65" s="43" t="s">
        <v>494</v>
      </c>
      <c r="C65" s="45">
        <v>4309.13</v>
      </c>
      <c r="D65" s="35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ht="53.25" x14ac:dyDescent="0.2">
      <c r="A66" s="40" t="s">
        <v>383</v>
      </c>
      <c r="B66" s="42" t="s">
        <v>432</v>
      </c>
      <c r="C66" s="44">
        <v>397371.15</v>
      </c>
      <c r="D66" s="35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ht="42.75" x14ac:dyDescent="0.2">
      <c r="A67" s="40" t="s">
        <v>384</v>
      </c>
      <c r="B67" s="42" t="s">
        <v>434</v>
      </c>
      <c r="C67" s="44">
        <v>397371.15</v>
      </c>
      <c r="D67" s="35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ht="56.25" x14ac:dyDescent="0.2">
      <c r="A68" s="41" t="s">
        <v>46</v>
      </c>
      <c r="B68" s="43" t="s">
        <v>433</v>
      </c>
      <c r="C68" s="45">
        <v>397371.15</v>
      </c>
      <c r="D68" s="35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2">
      <c r="A69" s="40" t="s">
        <v>385</v>
      </c>
      <c r="B69" s="42" t="s">
        <v>435</v>
      </c>
      <c r="C69" s="44">
        <v>1207335.23</v>
      </c>
      <c r="D69" s="35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ht="74.25" x14ac:dyDescent="0.2">
      <c r="A70" s="40" t="s">
        <v>386</v>
      </c>
      <c r="B70" s="42" t="s">
        <v>436</v>
      </c>
      <c r="C70" s="44">
        <v>855658.67</v>
      </c>
      <c r="D70" s="35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ht="42.75" x14ac:dyDescent="0.2">
      <c r="A71" s="40" t="s">
        <v>387</v>
      </c>
      <c r="B71" s="42" t="s">
        <v>437</v>
      </c>
      <c r="C71" s="44">
        <v>300217.49</v>
      </c>
      <c r="D71" s="35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ht="45" x14ac:dyDescent="0.2">
      <c r="A72" s="41" t="s">
        <v>47</v>
      </c>
      <c r="B72" s="43" t="s">
        <v>438</v>
      </c>
      <c r="C72" s="45">
        <v>300217.49</v>
      </c>
      <c r="D72" s="35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ht="63.75" x14ac:dyDescent="0.2">
      <c r="A73" s="40" t="s">
        <v>388</v>
      </c>
      <c r="B73" s="42" t="s">
        <v>439</v>
      </c>
      <c r="C73" s="44">
        <v>555441.18000000005</v>
      </c>
      <c r="D73" s="35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ht="45" x14ac:dyDescent="0.2">
      <c r="A74" s="41" t="s">
        <v>485</v>
      </c>
      <c r="B74" s="43" t="s">
        <v>440</v>
      </c>
      <c r="C74" s="45">
        <v>555441.18000000005</v>
      </c>
      <c r="D74" s="35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2" customFormat="1" ht="15" x14ac:dyDescent="0.25">
      <c r="A75" s="40" t="s">
        <v>389</v>
      </c>
      <c r="B75" s="42" t="s">
        <v>441</v>
      </c>
      <c r="C75" s="44">
        <v>196416.16</v>
      </c>
      <c r="D75" s="3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ht="63.75" x14ac:dyDescent="0.2">
      <c r="A76" s="40" t="s">
        <v>390</v>
      </c>
      <c r="B76" s="42" t="s">
        <v>442</v>
      </c>
      <c r="C76" s="44">
        <v>100000</v>
      </c>
      <c r="D76" s="35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2" customFormat="1" ht="34.5" x14ac:dyDescent="0.25">
      <c r="A77" s="41" t="s">
        <v>486</v>
      </c>
      <c r="B77" s="43" t="s">
        <v>495</v>
      </c>
      <c r="C77" s="45">
        <v>100000</v>
      </c>
      <c r="D77" s="3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ht="32.25" x14ac:dyDescent="0.2">
      <c r="A78" s="40" t="s">
        <v>487</v>
      </c>
      <c r="B78" s="42" t="s">
        <v>496</v>
      </c>
      <c r="C78" s="44">
        <v>96416.16</v>
      </c>
      <c r="D78" s="35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ht="33.75" x14ac:dyDescent="0.2">
      <c r="A79" s="41" t="s">
        <v>488</v>
      </c>
      <c r="B79" s="43" t="s">
        <v>497</v>
      </c>
      <c r="C79" s="45">
        <v>96416.16</v>
      </c>
      <c r="D79" s="35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2" customFormat="1" ht="15" x14ac:dyDescent="0.25">
      <c r="A80" s="40" t="s">
        <v>391</v>
      </c>
      <c r="B80" s="42" t="s">
        <v>443</v>
      </c>
      <c r="C80" s="44">
        <v>155260.4</v>
      </c>
      <c r="D80" s="3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ht="21.75" x14ac:dyDescent="0.2">
      <c r="A81" s="40" t="s">
        <v>392</v>
      </c>
      <c r="B81" s="42" t="s">
        <v>444</v>
      </c>
      <c r="C81" s="44">
        <v>155260.4</v>
      </c>
      <c r="D81" s="35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ht="33.75" x14ac:dyDescent="0.2">
      <c r="A82" s="41" t="s">
        <v>489</v>
      </c>
      <c r="B82" s="43" t="s">
        <v>445</v>
      </c>
      <c r="C82" s="45">
        <v>155260.4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2">
      <c r="A83" s="40" t="s">
        <v>48</v>
      </c>
      <c r="B83" s="42" t="s">
        <v>446</v>
      </c>
      <c r="C83" s="44">
        <v>478929.77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2">
      <c r="A84" s="40" t="s">
        <v>393</v>
      </c>
      <c r="B84" s="42" t="s">
        <v>447</v>
      </c>
      <c r="C84" s="44">
        <v>375929.77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2">
      <c r="A85" s="41" t="s">
        <v>49</v>
      </c>
      <c r="B85" s="43" t="s">
        <v>448</v>
      </c>
      <c r="C85" s="45">
        <v>375929.77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2">
      <c r="A86" s="40" t="s">
        <v>394</v>
      </c>
      <c r="B86" s="42" t="s">
        <v>449</v>
      </c>
      <c r="C86" s="44">
        <v>103000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2">
      <c r="A87" s="41" t="s">
        <v>395</v>
      </c>
      <c r="B87" s="43" t="s">
        <v>450</v>
      </c>
      <c r="C87" s="45">
        <v>103000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2">
      <c r="A88" s="40" t="s">
        <v>396</v>
      </c>
      <c r="B88" s="42" t="s">
        <v>451</v>
      </c>
      <c r="C88" s="44">
        <v>200101714.50999999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ht="21.75" x14ac:dyDescent="0.2">
      <c r="A89" s="40" t="s">
        <v>50</v>
      </c>
      <c r="B89" s="42" t="s">
        <v>452</v>
      </c>
      <c r="C89" s="44">
        <v>201233321.38999999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ht="21.75" x14ac:dyDescent="0.2">
      <c r="A90" s="40" t="s">
        <v>51</v>
      </c>
      <c r="B90" s="42" t="s">
        <v>453</v>
      </c>
      <c r="C90" s="44">
        <v>171030283.56999999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2">
      <c r="A91" s="40" t="s">
        <v>397</v>
      </c>
      <c r="B91" s="42" t="s">
        <v>454</v>
      </c>
      <c r="C91" s="44">
        <v>167838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ht="22.5" x14ac:dyDescent="0.2">
      <c r="A92" s="41" t="s">
        <v>52</v>
      </c>
      <c r="B92" s="43" t="s">
        <v>455</v>
      </c>
      <c r="C92" s="45">
        <v>167838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ht="21.75" x14ac:dyDescent="0.2">
      <c r="A93" s="40" t="s">
        <v>398</v>
      </c>
      <c r="B93" s="42" t="s">
        <v>456</v>
      </c>
      <c r="C93" s="44">
        <v>19616910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ht="22.5" x14ac:dyDescent="0.2">
      <c r="A94" s="41" t="s">
        <v>53</v>
      </c>
      <c r="B94" s="43" t="s">
        <v>457</v>
      </c>
      <c r="C94" s="45">
        <v>19616910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2">
      <c r="A95" s="40" t="s">
        <v>399</v>
      </c>
      <c r="B95" s="42" t="s">
        <v>458</v>
      </c>
      <c r="C95" s="44">
        <v>151245535.56999999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2">
      <c r="A96" s="41" t="s">
        <v>54</v>
      </c>
      <c r="B96" s="43" t="s">
        <v>459</v>
      </c>
      <c r="C96" s="45">
        <v>151245535.56999999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s="1" customFormat="1" ht="21.75" x14ac:dyDescent="0.2">
      <c r="A97" s="40" t="s">
        <v>55</v>
      </c>
      <c r="B97" s="42" t="s">
        <v>460</v>
      </c>
      <c r="C97" s="44">
        <v>1000</v>
      </c>
      <c r="D97" s="7"/>
      <c r="E97" s="7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</row>
    <row r="98" spans="1:47" s="1" customFormat="1" ht="21.75" x14ac:dyDescent="0.2">
      <c r="A98" s="40" t="s">
        <v>400</v>
      </c>
      <c r="B98" s="42" t="s">
        <v>461</v>
      </c>
      <c r="C98" s="44">
        <v>1000</v>
      </c>
      <c r="D98" s="7"/>
      <c r="E98" s="7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</row>
    <row r="99" spans="1:47" s="1" customFormat="1" ht="22.5" x14ac:dyDescent="0.2">
      <c r="A99" s="41" t="s">
        <v>56</v>
      </c>
      <c r="B99" s="43" t="s">
        <v>462</v>
      </c>
      <c r="C99" s="45">
        <v>1000</v>
      </c>
      <c r="D99" s="7"/>
      <c r="E99" s="7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</row>
    <row r="100" spans="1:47" s="1" customFormat="1" x14ac:dyDescent="0.2">
      <c r="A100" s="40" t="s">
        <v>57</v>
      </c>
      <c r="B100" s="42" t="s">
        <v>463</v>
      </c>
      <c r="C100" s="44">
        <v>30202037.82</v>
      </c>
      <c r="D100" s="7"/>
      <c r="E100" s="7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</row>
    <row r="101" spans="1:47" s="1" customFormat="1" x14ac:dyDescent="0.2">
      <c r="A101" s="40" t="s">
        <v>401</v>
      </c>
      <c r="B101" s="42" t="s">
        <v>464</v>
      </c>
      <c r="C101" s="44">
        <v>30202037.82</v>
      </c>
      <c r="D101" s="7"/>
      <c r="E101" s="7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</row>
    <row r="102" spans="1:47" s="1" customFormat="1" ht="22.5" x14ac:dyDescent="0.2">
      <c r="A102" s="41" t="s">
        <v>58</v>
      </c>
      <c r="B102" s="43" t="s">
        <v>465</v>
      </c>
      <c r="C102" s="45">
        <v>30202037.82</v>
      </c>
      <c r="D102" s="7"/>
      <c r="E102" s="7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</row>
    <row r="103" spans="1:47" s="1" customFormat="1" ht="32.25" x14ac:dyDescent="0.2">
      <c r="A103" s="40" t="s">
        <v>59</v>
      </c>
      <c r="B103" s="42" t="s">
        <v>466</v>
      </c>
      <c r="C103" s="44">
        <v>-1131606.8799999999</v>
      </c>
      <c r="D103" s="7"/>
      <c r="E103" s="7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</row>
    <row r="104" spans="1:47" s="1" customFormat="1" ht="32.25" x14ac:dyDescent="0.2">
      <c r="A104" s="40" t="s">
        <v>402</v>
      </c>
      <c r="B104" s="42" t="s">
        <v>467</v>
      </c>
      <c r="C104" s="44">
        <v>-1131606.8799999999</v>
      </c>
      <c r="D104" s="7"/>
      <c r="E104" s="7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</row>
    <row r="105" spans="1:47" s="1" customFormat="1" ht="45" x14ac:dyDescent="0.2">
      <c r="A105" s="41" t="s">
        <v>403</v>
      </c>
      <c r="B105" s="43" t="s">
        <v>468</v>
      </c>
      <c r="C105" s="45">
        <v>-59216.160000000003</v>
      </c>
      <c r="D105" s="7"/>
      <c r="E105" s="7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</row>
    <row r="106" spans="1:47" s="1" customFormat="1" ht="33.75" x14ac:dyDescent="0.2">
      <c r="A106" s="41" t="s">
        <v>60</v>
      </c>
      <c r="B106" s="43" t="s">
        <v>469</v>
      </c>
      <c r="C106" s="45">
        <v>-1072390.72</v>
      </c>
      <c r="D106" s="7"/>
      <c r="E106" s="7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</row>
    <row r="107" spans="1:47" s="1" customFormat="1" x14ac:dyDescent="0.2">
      <c r="A107"/>
      <c r="B107" s="33"/>
      <c r="C107" s="31"/>
      <c r="D107"/>
      <c r="E107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</row>
    <row r="108" spans="1:47" s="1" customFormat="1" x14ac:dyDescent="0.2">
      <c r="A108"/>
      <c r="B108" s="33"/>
      <c r="C108" s="31"/>
      <c r="D108"/>
      <c r="E10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</row>
    <row r="109" spans="1:47" s="1" customFormat="1" x14ac:dyDescent="0.2">
      <c r="A109"/>
      <c r="B109" s="33"/>
      <c r="C109" s="31"/>
      <c r="D109"/>
      <c r="E109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</row>
    <row r="110" spans="1:47" s="1" customFormat="1" x14ac:dyDescent="0.2">
      <c r="A110"/>
      <c r="B110" s="33"/>
      <c r="C110" s="31"/>
      <c r="D110"/>
      <c r="E110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</row>
    <row r="111" spans="1:47" s="1" customFormat="1" x14ac:dyDescent="0.2">
      <c r="A111"/>
      <c r="B111" s="33"/>
      <c r="C111" s="31"/>
      <c r="D111"/>
      <c r="E11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</row>
    <row r="112" spans="1:47" s="1" customFormat="1" x14ac:dyDescent="0.2">
      <c r="A112"/>
      <c r="B112" s="33"/>
      <c r="C112" s="31"/>
      <c r="D112"/>
      <c r="E11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</row>
    <row r="113" spans="1:47" s="1" customFormat="1" x14ac:dyDescent="0.2">
      <c r="A113"/>
      <c r="B113" s="33"/>
      <c r="C113" s="31"/>
      <c r="D113"/>
      <c r="E113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</row>
    <row r="114" spans="1:47" s="1" customFormat="1" x14ac:dyDescent="0.2">
      <c r="A114"/>
      <c r="B114" s="33"/>
      <c r="C114" s="31"/>
      <c r="D114"/>
      <c r="E11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</row>
    <row r="115" spans="1:47" s="1" customFormat="1" x14ac:dyDescent="0.2">
      <c r="A115"/>
      <c r="B115" s="33"/>
      <c r="C115" s="31"/>
      <c r="D115"/>
      <c r="E115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</row>
    <row r="116" spans="1:47" s="1" customFormat="1" x14ac:dyDescent="0.2">
      <c r="A116"/>
      <c r="B116" s="33"/>
      <c r="C116" s="31"/>
      <c r="D116"/>
      <c r="E116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</row>
    <row r="117" spans="1:47" s="1" customFormat="1" x14ac:dyDescent="0.2">
      <c r="A117"/>
      <c r="B117" s="33"/>
      <c r="C117" s="31"/>
      <c r="D117"/>
      <c r="E117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</row>
    <row r="118" spans="1:47" s="1" customFormat="1" x14ac:dyDescent="0.2">
      <c r="A118"/>
      <c r="B118" s="33"/>
      <c r="C118" s="31"/>
      <c r="D118"/>
      <c r="E11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</row>
    <row r="119" spans="1:47" s="1" customFormat="1" x14ac:dyDescent="0.2">
      <c r="A119"/>
      <c r="B119" s="33"/>
      <c r="C119" s="31"/>
      <c r="D119"/>
      <c r="E11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</row>
    <row r="120" spans="1:47" s="1" customFormat="1" x14ac:dyDescent="0.2">
      <c r="A120"/>
      <c r="B120" s="33"/>
      <c r="C120" s="31"/>
      <c r="D120"/>
      <c r="E120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</row>
    <row r="121" spans="1:47" s="1" customFormat="1" x14ac:dyDescent="0.2">
      <c r="A121"/>
      <c r="B121" s="33"/>
      <c r="C121" s="31"/>
      <c r="D121"/>
      <c r="E12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</row>
    <row r="122" spans="1:47" s="1" customFormat="1" x14ac:dyDescent="0.2">
      <c r="A122"/>
      <c r="B122" s="33"/>
      <c r="C122" s="31"/>
      <c r="D122"/>
      <c r="E12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</row>
    <row r="123" spans="1:47" s="1" customFormat="1" x14ac:dyDescent="0.2">
      <c r="A123"/>
      <c r="B123" s="33"/>
      <c r="C123" s="31"/>
      <c r="D123"/>
      <c r="E123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</row>
    <row r="124" spans="1:47" s="1" customFormat="1" x14ac:dyDescent="0.2">
      <c r="A124"/>
      <c r="B124" s="33"/>
      <c r="C124" s="31"/>
      <c r="D124"/>
      <c r="E12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</row>
    <row r="125" spans="1:47" s="1" customFormat="1" x14ac:dyDescent="0.2">
      <c r="A125"/>
      <c r="B125" s="33"/>
      <c r="C125" s="31"/>
      <c r="D125"/>
      <c r="E12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</row>
    <row r="126" spans="1:47" s="1" customFormat="1" x14ac:dyDescent="0.2">
      <c r="A126"/>
      <c r="B126" s="33"/>
      <c r="C126" s="31"/>
      <c r="D126"/>
      <c r="E126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</row>
    <row r="127" spans="1:47" s="1" customFormat="1" x14ac:dyDescent="0.2">
      <c r="A127"/>
      <c r="B127" s="33"/>
      <c r="C127" s="31"/>
      <c r="D127"/>
      <c r="E127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</row>
    <row r="128" spans="1:47" s="1" customFormat="1" x14ac:dyDescent="0.2">
      <c r="A128"/>
      <c r="B128" s="33"/>
      <c r="C128" s="31"/>
      <c r="D128"/>
      <c r="E12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</row>
    <row r="129" spans="1:47" s="1" customFormat="1" x14ac:dyDescent="0.2">
      <c r="A129"/>
      <c r="B129" s="33"/>
      <c r="C129" s="31"/>
      <c r="D129"/>
      <c r="E129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</row>
    <row r="130" spans="1:47" s="1" customFormat="1" x14ac:dyDescent="0.2">
      <c r="A130"/>
      <c r="B130" s="33"/>
      <c r="C130" s="31"/>
      <c r="D130"/>
      <c r="E130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</row>
    <row r="131" spans="1:47" s="1" customFormat="1" x14ac:dyDescent="0.2">
      <c r="A131"/>
      <c r="B131" s="33"/>
      <c r="C131" s="31"/>
      <c r="D131"/>
      <c r="E1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</row>
    <row r="132" spans="1:47" s="1" customFormat="1" x14ac:dyDescent="0.2">
      <c r="A132"/>
      <c r="B132" s="33"/>
      <c r="C132" s="31"/>
      <c r="D132"/>
      <c r="E132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</row>
    <row r="133" spans="1:47" s="1" customFormat="1" x14ac:dyDescent="0.2">
      <c r="A133"/>
      <c r="B133" s="33"/>
      <c r="C133" s="31"/>
      <c r="D133"/>
      <c r="E133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</row>
    <row r="134" spans="1:47" s="1" customFormat="1" x14ac:dyDescent="0.2">
      <c r="A134"/>
      <c r="B134" s="33"/>
      <c r="C134" s="31"/>
      <c r="D134"/>
      <c r="E134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</row>
    <row r="135" spans="1:47" s="1" customFormat="1" x14ac:dyDescent="0.2">
      <c r="A135"/>
      <c r="B135" s="33"/>
      <c r="C135" s="31"/>
      <c r="D135"/>
      <c r="E135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</row>
    <row r="136" spans="1:47" s="1" customFormat="1" x14ac:dyDescent="0.2">
      <c r="A136"/>
      <c r="B136" s="33"/>
      <c r="C136" s="31"/>
      <c r="D136"/>
      <c r="E136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</row>
    <row r="137" spans="1:47" s="1" customFormat="1" x14ac:dyDescent="0.2">
      <c r="A137"/>
      <c r="B137" s="33"/>
      <c r="C137" s="31"/>
      <c r="D137"/>
      <c r="E137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</row>
    <row r="138" spans="1:47" s="1" customFormat="1" x14ac:dyDescent="0.2">
      <c r="A138"/>
      <c r="B138" s="33"/>
      <c r="C138" s="31"/>
      <c r="D138"/>
      <c r="E138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</row>
    <row r="139" spans="1:47" s="1" customFormat="1" x14ac:dyDescent="0.2">
      <c r="A139"/>
      <c r="B139" s="33"/>
      <c r="C139" s="31"/>
      <c r="D139"/>
      <c r="E139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</row>
    <row r="140" spans="1:47" s="1" customFormat="1" x14ac:dyDescent="0.2">
      <c r="A140"/>
      <c r="B140" s="33"/>
      <c r="C140" s="31"/>
      <c r="D140"/>
      <c r="E140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</row>
    <row r="141" spans="1:47" s="1" customFormat="1" x14ac:dyDescent="0.2">
      <c r="A141"/>
      <c r="B141" s="33"/>
      <c r="C141" s="31"/>
      <c r="D141"/>
      <c r="E14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</row>
    <row r="142" spans="1:47" s="1" customFormat="1" x14ac:dyDescent="0.2">
      <c r="A142"/>
      <c r="B142" s="33"/>
      <c r="C142" s="31"/>
      <c r="D142"/>
      <c r="E142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</row>
    <row r="143" spans="1:47" s="1" customFormat="1" x14ac:dyDescent="0.2">
      <c r="A143"/>
      <c r="B143" s="33"/>
      <c r="C143" s="31"/>
      <c r="D143"/>
      <c r="E143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</row>
    <row r="144" spans="1:47" s="1" customFormat="1" x14ac:dyDescent="0.2">
      <c r="A144"/>
      <c r="B144" s="33"/>
      <c r="C144" s="31"/>
      <c r="D144"/>
      <c r="E144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</row>
    <row r="145" spans="1:47" s="1" customFormat="1" x14ac:dyDescent="0.2">
      <c r="A145"/>
      <c r="B145" s="33"/>
      <c r="C145" s="31"/>
      <c r="D145"/>
      <c r="E145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</row>
    <row r="146" spans="1:47" s="1" customFormat="1" x14ac:dyDescent="0.2">
      <c r="A146"/>
      <c r="B146" s="33"/>
      <c r="C146" s="31"/>
      <c r="D146"/>
      <c r="E146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</row>
    <row r="147" spans="1:47" s="1" customFormat="1" x14ac:dyDescent="0.2">
      <c r="A147"/>
      <c r="B147" s="33"/>
      <c r="C147" s="31"/>
      <c r="D147"/>
      <c r="E147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</row>
    <row r="148" spans="1:47" s="1" customFormat="1" x14ac:dyDescent="0.2">
      <c r="A148"/>
      <c r="B148" s="33"/>
      <c r="C148" s="31"/>
      <c r="D148"/>
      <c r="E148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</row>
    <row r="149" spans="1:47" s="1" customFormat="1" x14ac:dyDescent="0.2">
      <c r="A149"/>
      <c r="B149" s="33"/>
      <c r="C149" s="31"/>
      <c r="D149"/>
      <c r="E149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</row>
    <row r="150" spans="1:47" s="1" customFormat="1" x14ac:dyDescent="0.2">
      <c r="A150"/>
      <c r="B150" s="33"/>
      <c r="C150" s="31"/>
      <c r="D150"/>
      <c r="E150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</row>
    <row r="151" spans="1:47" s="1" customFormat="1" x14ac:dyDescent="0.2">
      <c r="A151"/>
      <c r="B151" s="33"/>
      <c r="C151" s="31"/>
      <c r="D151"/>
      <c r="E15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</row>
    <row r="152" spans="1:47" s="1" customFormat="1" x14ac:dyDescent="0.2">
      <c r="A152"/>
      <c r="B152" s="33"/>
      <c r="C152" s="31"/>
      <c r="D152"/>
      <c r="E152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</row>
    <row r="153" spans="1:47" s="1" customFormat="1" x14ac:dyDescent="0.2">
      <c r="A153"/>
      <c r="B153" s="33"/>
      <c r="C153" s="31"/>
      <c r="D153"/>
      <c r="E153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</row>
  </sheetData>
  <autoFilter ref="A5:C106" xr:uid="{74DA2D62-1F63-4923-9D85-A59343DD637A}"/>
  <mergeCells count="5">
    <mergeCell ref="D3:D4"/>
    <mergeCell ref="A2:C2"/>
    <mergeCell ref="A3:A4"/>
    <mergeCell ref="B3:B4"/>
    <mergeCell ref="C3:C4"/>
  </mergeCells>
  <pageMargins left="0.78740157480314965" right="0" top="0.31496062992125984" bottom="0.31496062992125984" header="0.15748031496062992" footer="0.15748031496062992"/>
  <pageSetup paperSize="9" scale="65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6BFD-A9D1-41E7-ADB5-3C20B11741C9}">
  <dimension ref="A1:F327"/>
  <sheetViews>
    <sheetView tabSelected="1" topLeftCell="A291" zoomScaleNormal="100" workbookViewId="0">
      <selection activeCell="F328" sqref="F328"/>
    </sheetView>
  </sheetViews>
  <sheetFormatPr defaultRowHeight="12.75" x14ac:dyDescent="0.2"/>
  <cols>
    <col min="1" max="1" width="112.85546875" style="6" customWidth="1"/>
    <col min="2" max="2" width="6.5703125" customWidth="1"/>
    <col min="3" max="3" width="7.140625" customWidth="1"/>
    <col min="4" max="4" width="10.7109375" customWidth="1"/>
    <col min="6" max="6" width="12.28515625" customWidth="1"/>
    <col min="255" max="255" width="112.85546875" customWidth="1"/>
    <col min="256" max="256" width="6.5703125" customWidth="1"/>
    <col min="257" max="257" width="7.140625" customWidth="1"/>
    <col min="258" max="258" width="10.7109375" customWidth="1"/>
    <col min="260" max="260" width="12.28515625" customWidth="1"/>
    <col min="511" max="511" width="112.85546875" customWidth="1"/>
    <col min="512" max="512" width="6.5703125" customWidth="1"/>
    <col min="513" max="513" width="7.140625" customWidth="1"/>
    <col min="514" max="514" width="10.7109375" customWidth="1"/>
    <col min="516" max="516" width="12.28515625" customWidth="1"/>
    <col min="767" max="767" width="112.85546875" customWidth="1"/>
    <col min="768" max="768" width="6.5703125" customWidth="1"/>
    <col min="769" max="769" width="7.140625" customWidth="1"/>
    <col min="770" max="770" width="10.7109375" customWidth="1"/>
    <col min="772" max="772" width="12.28515625" customWidth="1"/>
    <col min="1023" max="1023" width="112.85546875" customWidth="1"/>
    <col min="1024" max="1024" width="6.5703125" customWidth="1"/>
    <col min="1025" max="1025" width="7.140625" customWidth="1"/>
    <col min="1026" max="1026" width="10.7109375" customWidth="1"/>
    <col min="1028" max="1028" width="12.28515625" customWidth="1"/>
    <col min="1279" max="1279" width="112.85546875" customWidth="1"/>
    <col min="1280" max="1280" width="6.5703125" customWidth="1"/>
    <col min="1281" max="1281" width="7.140625" customWidth="1"/>
    <col min="1282" max="1282" width="10.7109375" customWidth="1"/>
    <col min="1284" max="1284" width="12.28515625" customWidth="1"/>
    <col min="1535" max="1535" width="112.85546875" customWidth="1"/>
    <col min="1536" max="1536" width="6.5703125" customWidth="1"/>
    <col min="1537" max="1537" width="7.140625" customWidth="1"/>
    <col min="1538" max="1538" width="10.7109375" customWidth="1"/>
    <col min="1540" max="1540" width="12.28515625" customWidth="1"/>
    <col min="1791" max="1791" width="112.85546875" customWidth="1"/>
    <col min="1792" max="1792" width="6.5703125" customWidth="1"/>
    <col min="1793" max="1793" width="7.140625" customWidth="1"/>
    <col min="1794" max="1794" width="10.7109375" customWidth="1"/>
    <col min="1796" max="1796" width="12.28515625" customWidth="1"/>
    <col min="2047" max="2047" width="112.85546875" customWidth="1"/>
    <col min="2048" max="2048" width="6.5703125" customWidth="1"/>
    <col min="2049" max="2049" width="7.140625" customWidth="1"/>
    <col min="2050" max="2050" width="10.7109375" customWidth="1"/>
    <col min="2052" max="2052" width="12.28515625" customWidth="1"/>
    <col min="2303" max="2303" width="112.85546875" customWidth="1"/>
    <col min="2304" max="2304" width="6.5703125" customWidth="1"/>
    <col min="2305" max="2305" width="7.140625" customWidth="1"/>
    <col min="2306" max="2306" width="10.7109375" customWidth="1"/>
    <col min="2308" max="2308" width="12.28515625" customWidth="1"/>
    <col min="2559" max="2559" width="112.85546875" customWidth="1"/>
    <col min="2560" max="2560" width="6.5703125" customWidth="1"/>
    <col min="2561" max="2561" width="7.140625" customWidth="1"/>
    <col min="2562" max="2562" width="10.7109375" customWidth="1"/>
    <col min="2564" max="2564" width="12.28515625" customWidth="1"/>
    <col min="2815" max="2815" width="112.85546875" customWidth="1"/>
    <col min="2816" max="2816" width="6.5703125" customWidth="1"/>
    <col min="2817" max="2817" width="7.140625" customWidth="1"/>
    <col min="2818" max="2818" width="10.7109375" customWidth="1"/>
    <col min="2820" max="2820" width="12.28515625" customWidth="1"/>
    <col min="3071" max="3071" width="112.85546875" customWidth="1"/>
    <col min="3072" max="3072" width="6.5703125" customWidth="1"/>
    <col min="3073" max="3073" width="7.140625" customWidth="1"/>
    <col min="3074" max="3074" width="10.7109375" customWidth="1"/>
    <col min="3076" max="3076" width="12.28515625" customWidth="1"/>
    <col min="3327" max="3327" width="112.85546875" customWidth="1"/>
    <col min="3328" max="3328" width="6.5703125" customWidth="1"/>
    <col min="3329" max="3329" width="7.140625" customWidth="1"/>
    <col min="3330" max="3330" width="10.7109375" customWidth="1"/>
    <col min="3332" max="3332" width="12.28515625" customWidth="1"/>
    <col min="3583" max="3583" width="112.85546875" customWidth="1"/>
    <col min="3584" max="3584" width="6.5703125" customWidth="1"/>
    <col min="3585" max="3585" width="7.140625" customWidth="1"/>
    <col min="3586" max="3586" width="10.7109375" customWidth="1"/>
    <col min="3588" max="3588" width="12.28515625" customWidth="1"/>
    <col min="3839" max="3839" width="112.85546875" customWidth="1"/>
    <col min="3840" max="3840" width="6.5703125" customWidth="1"/>
    <col min="3841" max="3841" width="7.140625" customWidth="1"/>
    <col min="3842" max="3842" width="10.7109375" customWidth="1"/>
    <col min="3844" max="3844" width="12.28515625" customWidth="1"/>
    <col min="4095" max="4095" width="112.85546875" customWidth="1"/>
    <col min="4096" max="4096" width="6.5703125" customWidth="1"/>
    <col min="4097" max="4097" width="7.140625" customWidth="1"/>
    <col min="4098" max="4098" width="10.7109375" customWidth="1"/>
    <col min="4100" max="4100" width="12.28515625" customWidth="1"/>
    <col min="4351" max="4351" width="112.85546875" customWidth="1"/>
    <col min="4352" max="4352" width="6.5703125" customWidth="1"/>
    <col min="4353" max="4353" width="7.140625" customWidth="1"/>
    <col min="4354" max="4354" width="10.7109375" customWidth="1"/>
    <col min="4356" max="4356" width="12.28515625" customWidth="1"/>
    <col min="4607" max="4607" width="112.85546875" customWidth="1"/>
    <col min="4608" max="4608" width="6.5703125" customWidth="1"/>
    <col min="4609" max="4609" width="7.140625" customWidth="1"/>
    <col min="4610" max="4610" width="10.7109375" customWidth="1"/>
    <col min="4612" max="4612" width="12.28515625" customWidth="1"/>
    <col min="4863" max="4863" width="112.85546875" customWidth="1"/>
    <col min="4864" max="4864" width="6.5703125" customWidth="1"/>
    <col min="4865" max="4865" width="7.140625" customWidth="1"/>
    <col min="4866" max="4866" width="10.7109375" customWidth="1"/>
    <col min="4868" max="4868" width="12.28515625" customWidth="1"/>
    <col min="5119" max="5119" width="112.85546875" customWidth="1"/>
    <col min="5120" max="5120" width="6.5703125" customWidth="1"/>
    <col min="5121" max="5121" width="7.140625" customWidth="1"/>
    <col min="5122" max="5122" width="10.7109375" customWidth="1"/>
    <col min="5124" max="5124" width="12.28515625" customWidth="1"/>
    <col min="5375" max="5375" width="112.85546875" customWidth="1"/>
    <col min="5376" max="5376" width="6.5703125" customWidth="1"/>
    <col min="5377" max="5377" width="7.140625" customWidth="1"/>
    <col min="5378" max="5378" width="10.7109375" customWidth="1"/>
    <col min="5380" max="5380" width="12.28515625" customWidth="1"/>
    <col min="5631" max="5631" width="112.85546875" customWidth="1"/>
    <col min="5632" max="5632" width="6.5703125" customWidth="1"/>
    <col min="5633" max="5633" width="7.140625" customWidth="1"/>
    <col min="5634" max="5634" width="10.7109375" customWidth="1"/>
    <col min="5636" max="5636" width="12.28515625" customWidth="1"/>
    <col min="5887" max="5887" width="112.85546875" customWidth="1"/>
    <col min="5888" max="5888" width="6.5703125" customWidth="1"/>
    <col min="5889" max="5889" width="7.140625" customWidth="1"/>
    <col min="5890" max="5890" width="10.7109375" customWidth="1"/>
    <col min="5892" max="5892" width="12.28515625" customWidth="1"/>
    <col min="6143" max="6143" width="112.85546875" customWidth="1"/>
    <col min="6144" max="6144" width="6.5703125" customWidth="1"/>
    <col min="6145" max="6145" width="7.140625" customWidth="1"/>
    <col min="6146" max="6146" width="10.7109375" customWidth="1"/>
    <col min="6148" max="6148" width="12.28515625" customWidth="1"/>
    <col min="6399" max="6399" width="112.85546875" customWidth="1"/>
    <col min="6400" max="6400" width="6.5703125" customWidth="1"/>
    <col min="6401" max="6401" width="7.140625" customWidth="1"/>
    <col min="6402" max="6402" width="10.7109375" customWidth="1"/>
    <col min="6404" max="6404" width="12.28515625" customWidth="1"/>
    <col min="6655" max="6655" width="112.85546875" customWidth="1"/>
    <col min="6656" max="6656" width="6.5703125" customWidth="1"/>
    <col min="6657" max="6657" width="7.140625" customWidth="1"/>
    <col min="6658" max="6658" width="10.7109375" customWidth="1"/>
    <col min="6660" max="6660" width="12.28515625" customWidth="1"/>
    <col min="6911" max="6911" width="112.85546875" customWidth="1"/>
    <col min="6912" max="6912" width="6.5703125" customWidth="1"/>
    <col min="6913" max="6913" width="7.140625" customWidth="1"/>
    <col min="6914" max="6914" width="10.7109375" customWidth="1"/>
    <col min="6916" max="6916" width="12.28515625" customWidth="1"/>
    <col min="7167" max="7167" width="112.85546875" customWidth="1"/>
    <col min="7168" max="7168" width="6.5703125" customWidth="1"/>
    <col min="7169" max="7169" width="7.140625" customWidth="1"/>
    <col min="7170" max="7170" width="10.7109375" customWidth="1"/>
    <col min="7172" max="7172" width="12.28515625" customWidth="1"/>
    <col min="7423" max="7423" width="112.85546875" customWidth="1"/>
    <col min="7424" max="7424" width="6.5703125" customWidth="1"/>
    <col min="7425" max="7425" width="7.140625" customWidth="1"/>
    <col min="7426" max="7426" width="10.7109375" customWidth="1"/>
    <col min="7428" max="7428" width="12.28515625" customWidth="1"/>
    <col min="7679" max="7679" width="112.85546875" customWidth="1"/>
    <col min="7680" max="7680" width="6.5703125" customWidth="1"/>
    <col min="7681" max="7681" width="7.140625" customWidth="1"/>
    <col min="7682" max="7682" width="10.7109375" customWidth="1"/>
    <col min="7684" max="7684" width="12.28515625" customWidth="1"/>
    <col min="7935" max="7935" width="112.85546875" customWidth="1"/>
    <col min="7936" max="7936" width="6.5703125" customWidth="1"/>
    <col min="7937" max="7937" width="7.140625" customWidth="1"/>
    <col min="7938" max="7938" width="10.7109375" customWidth="1"/>
    <col min="7940" max="7940" width="12.28515625" customWidth="1"/>
    <col min="8191" max="8191" width="112.85546875" customWidth="1"/>
    <col min="8192" max="8192" width="6.5703125" customWidth="1"/>
    <col min="8193" max="8193" width="7.140625" customWidth="1"/>
    <col min="8194" max="8194" width="10.7109375" customWidth="1"/>
    <col min="8196" max="8196" width="12.28515625" customWidth="1"/>
    <col min="8447" max="8447" width="112.85546875" customWidth="1"/>
    <col min="8448" max="8448" width="6.5703125" customWidth="1"/>
    <col min="8449" max="8449" width="7.140625" customWidth="1"/>
    <col min="8450" max="8450" width="10.7109375" customWidth="1"/>
    <col min="8452" max="8452" width="12.28515625" customWidth="1"/>
    <col min="8703" max="8703" width="112.85546875" customWidth="1"/>
    <col min="8704" max="8704" width="6.5703125" customWidth="1"/>
    <col min="8705" max="8705" width="7.140625" customWidth="1"/>
    <col min="8706" max="8706" width="10.7109375" customWidth="1"/>
    <col min="8708" max="8708" width="12.28515625" customWidth="1"/>
    <col min="8959" max="8959" width="112.85546875" customWidth="1"/>
    <col min="8960" max="8960" width="6.5703125" customWidth="1"/>
    <col min="8961" max="8961" width="7.140625" customWidth="1"/>
    <col min="8962" max="8962" width="10.7109375" customWidth="1"/>
    <col min="8964" max="8964" width="12.28515625" customWidth="1"/>
    <col min="9215" max="9215" width="112.85546875" customWidth="1"/>
    <col min="9216" max="9216" width="6.5703125" customWidth="1"/>
    <col min="9217" max="9217" width="7.140625" customWidth="1"/>
    <col min="9218" max="9218" width="10.7109375" customWidth="1"/>
    <col min="9220" max="9220" width="12.28515625" customWidth="1"/>
    <col min="9471" max="9471" width="112.85546875" customWidth="1"/>
    <col min="9472" max="9472" width="6.5703125" customWidth="1"/>
    <col min="9473" max="9473" width="7.140625" customWidth="1"/>
    <col min="9474" max="9474" width="10.7109375" customWidth="1"/>
    <col min="9476" max="9476" width="12.28515625" customWidth="1"/>
    <col min="9727" max="9727" width="112.85546875" customWidth="1"/>
    <col min="9728" max="9728" width="6.5703125" customWidth="1"/>
    <col min="9729" max="9729" width="7.140625" customWidth="1"/>
    <col min="9730" max="9730" width="10.7109375" customWidth="1"/>
    <col min="9732" max="9732" width="12.28515625" customWidth="1"/>
    <col min="9983" max="9983" width="112.85546875" customWidth="1"/>
    <col min="9984" max="9984" width="6.5703125" customWidth="1"/>
    <col min="9985" max="9985" width="7.140625" customWidth="1"/>
    <col min="9986" max="9986" width="10.7109375" customWidth="1"/>
    <col min="9988" max="9988" width="12.28515625" customWidth="1"/>
    <col min="10239" max="10239" width="112.85546875" customWidth="1"/>
    <col min="10240" max="10240" width="6.5703125" customWidth="1"/>
    <col min="10241" max="10241" width="7.140625" customWidth="1"/>
    <col min="10242" max="10242" width="10.7109375" customWidth="1"/>
    <col min="10244" max="10244" width="12.28515625" customWidth="1"/>
    <col min="10495" max="10495" width="112.85546875" customWidth="1"/>
    <col min="10496" max="10496" width="6.5703125" customWidth="1"/>
    <col min="10497" max="10497" width="7.140625" customWidth="1"/>
    <col min="10498" max="10498" width="10.7109375" customWidth="1"/>
    <col min="10500" max="10500" width="12.28515625" customWidth="1"/>
    <col min="10751" max="10751" width="112.85546875" customWidth="1"/>
    <col min="10752" max="10752" width="6.5703125" customWidth="1"/>
    <col min="10753" max="10753" width="7.140625" customWidth="1"/>
    <col min="10754" max="10754" width="10.7109375" customWidth="1"/>
    <col min="10756" max="10756" width="12.28515625" customWidth="1"/>
    <col min="11007" max="11007" width="112.85546875" customWidth="1"/>
    <col min="11008" max="11008" width="6.5703125" customWidth="1"/>
    <col min="11009" max="11009" width="7.140625" customWidth="1"/>
    <col min="11010" max="11010" width="10.7109375" customWidth="1"/>
    <col min="11012" max="11012" width="12.28515625" customWidth="1"/>
    <col min="11263" max="11263" width="112.85546875" customWidth="1"/>
    <col min="11264" max="11264" width="6.5703125" customWidth="1"/>
    <col min="11265" max="11265" width="7.140625" customWidth="1"/>
    <col min="11266" max="11266" width="10.7109375" customWidth="1"/>
    <col min="11268" max="11268" width="12.28515625" customWidth="1"/>
    <col min="11519" max="11519" width="112.85546875" customWidth="1"/>
    <col min="11520" max="11520" width="6.5703125" customWidth="1"/>
    <col min="11521" max="11521" width="7.140625" customWidth="1"/>
    <col min="11522" max="11522" width="10.7109375" customWidth="1"/>
    <col min="11524" max="11524" width="12.28515625" customWidth="1"/>
    <col min="11775" max="11775" width="112.85546875" customWidth="1"/>
    <col min="11776" max="11776" width="6.5703125" customWidth="1"/>
    <col min="11777" max="11777" width="7.140625" customWidth="1"/>
    <col min="11778" max="11778" width="10.7109375" customWidth="1"/>
    <col min="11780" max="11780" width="12.28515625" customWidth="1"/>
    <col min="12031" max="12031" width="112.85546875" customWidth="1"/>
    <col min="12032" max="12032" width="6.5703125" customWidth="1"/>
    <col min="12033" max="12033" width="7.140625" customWidth="1"/>
    <col min="12034" max="12034" width="10.7109375" customWidth="1"/>
    <col min="12036" max="12036" width="12.28515625" customWidth="1"/>
    <col min="12287" max="12287" width="112.85546875" customWidth="1"/>
    <col min="12288" max="12288" width="6.5703125" customWidth="1"/>
    <col min="12289" max="12289" width="7.140625" customWidth="1"/>
    <col min="12290" max="12290" width="10.7109375" customWidth="1"/>
    <col min="12292" max="12292" width="12.28515625" customWidth="1"/>
    <col min="12543" max="12543" width="112.85546875" customWidth="1"/>
    <col min="12544" max="12544" width="6.5703125" customWidth="1"/>
    <col min="12545" max="12545" width="7.140625" customWidth="1"/>
    <col min="12546" max="12546" width="10.7109375" customWidth="1"/>
    <col min="12548" max="12548" width="12.28515625" customWidth="1"/>
    <col min="12799" max="12799" width="112.85546875" customWidth="1"/>
    <col min="12800" max="12800" width="6.5703125" customWidth="1"/>
    <col min="12801" max="12801" width="7.140625" customWidth="1"/>
    <col min="12802" max="12802" width="10.7109375" customWidth="1"/>
    <col min="12804" max="12804" width="12.28515625" customWidth="1"/>
    <col min="13055" max="13055" width="112.85546875" customWidth="1"/>
    <col min="13056" max="13056" width="6.5703125" customWidth="1"/>
    <col min="13057" max="13057" width="7.140625" customWidth="1"/>
    <col min="13058" max="13058" width="10.7109375" customWidth="1"/>
    <col min="13060" max="13060" width="12.28515625" customWidth="1"/>
    <col min="13311" max="13311" width="112.85546875" customWidth="1"/>
    <col min="13312" max="13312" width="6.5703125" customWidth="1"/>
    <col min="13313" max="13313" width="7.140625" customWidth="1"/>
    <col min="13314" max="13314" width="10.7109375" customWidth="1"/>
    <col min="13316" max="13316" width="12.28515625" customWidth="1"/>
    <col min="13567" max="13567" width="112.85546875" customWidth="1"/>
    <col min="13568" max="13568" width="6.5703125" customWidth="1"/>
    <col min="13569" max="13569" width="7.140625" customWidth="1"/>
    <col min="13570" max="13570" width="10.7109375" customWidth="1"/>
    <col min="13572" max="13572" width="12.28515625" customWidth="1"/>
    <col min="13823" max="13823" width="112.85546875" customWidth="1"/>
    <col min="13824" max="13824" width="6.5703125" customWidth="1"/>
    <col min="13825" max="13825" width="7.140625" customWidth="1"/>
    <col min="13826" max="13826" width="10.7109375" customWidth="1"/>
    <col min="13828" max="13828" width="12.28515625" customWidth="1"/>
    <col min="14079" max="14079" width="112.85546875" customWidth="1"/>
    <col min="14080" max="14080" width="6.5703125" customWidth="1"/>
    <col min="14081" max="14081" width="7.140625" customWidth="1"/>
    <col min="14082" max="14082" width="10.7109375" customWidth="1"/>
    <col min="14084" max="14084" width="12.28515625" customWidth="1"/>
    <col min="14335" max="14335" width="112.85546875" customWidth="1"/>
    <col min="14336" max="14336" width="6.5703125" customWidth="1"/>
    <col min="14337" max="14337" width="7.140625" customWidth="1"/>
    <col min="14338" max="14338" width="10.7109375" customWidth="1"/>
    <col min="14340" max="14340" width="12.28515625" customWidth="1"/>
    <col min="14591" max="14591" width="112.85546875" customWidth="1"/>
    <col min="14592" max="14592" width="6.5703125" customWidth="1"/>
    <col min="14593" max="14593" width="7.140625" customWidth="1"/>
    <col min="14594" max="14594" width="10.7109375" customWidth="1"/>
    <col min="14596" max="14596" width="12.28515625" customWidth="1"/>
    <col min="14847" max="14847" width="112.85546875" customWidth="1"/>
    <col min="14848" max="14848" width="6.5703125" customWidth="1"/>
    <col min="14849" max="14849" width="7.140625" customWidth="1"/>
    <col min="14850" max="14850" width="10.7109375" customWidth="1"/>
    <col min="14852" max="14852" width="12.28515625" customWidth="1"/>
    <col min="15103" max="15103" width="112.85546875" customWidth="1"/>
    <col min="15104" max="15104" width="6.5703125" customWidth="1"/>
    <col min="15105" max="15105" width="7.140625" customWidth="1"/>
    <col min="15106" max="15106" width="10.7109375" customWidth="1"/>
    <col min="15108" max="15108" width="12.28515625" customWidth="1"/>
    <col min="15359" max="15359" width="112.85546875" customWidth="1"/>
    <col min="15360" max="15360" width="6.5703125" customWidth="1"/>
    <col min="15361" max="15361" width="7.140625" customWidth="1"/>
    <col min="15362" max="15362" width="10.7109375" customWidth="1"/>
    <col min="15364" max="15364" width="12.28515625" customWidth="1"/>
    <col min="15615" max="15615" width="112.85546875" customWidth="1"/>
    <col min="15616" max="15616" width="6.5703125" customWidth="1"/>
    <col min="15617" max="15617" width="7.140625" customWidth="1"/>
    <col min="15618" max="15618" width="10.7109375" customWidth="1"/>
    <col min="15620" max="15620" width="12.28515625" customWidth="1"/>
    <col min="15871" max="15871" width="112.85546875" customWidth="1"/>
    <col min="15872" max="15872" width="6.5703125" customWidth="1"/>
    <col min="15873" max="15873" width="7.140625" customWidth="1"/>
    <col min="15874" max="15874" width="10.7109375" customWidth="1"/>
    <col min="15876" max="15876" width="12.28515625" customWidth="1"/>
    <col min="16127" max="16127" width="112.85546875" customWidth="1"/>
    <col min="16128" max="16128" width="6.5703125" customWidth="1"/>
    <col min="16129" max="16129" width="7.140625" customWidth="1"/>
    <col min="16130" max="16130" width="10.7109375" customWidth="1"/>
    <col min="16132" max="16132" width="12.28515625" customWidth="1"/>
  </cols>
  <sheetData>
    <row r="1" spans="1:6" x14ac:dyDescent="0.2">
      <c r="D1" t="s">
        <v>61</v>
      </c>
    </row>
    <row r="2" spans="1:6" ht="41.25" customHeight="1" x14ac:dyDescent="0.25">
      <c r="A2" s="63" t="s">
        <v>472</v>
      </c>
      <c r="B2" s="63"/>
      <c r="C2" s="63"/>
      <c r="D2" s="63"/>
      <c r="E2" s="63"/>
      <c r="F2" s="63"/>
    </row>
    <row r="4" spans="1:6" x14ac:dyDescent="0.2">
      <c r="A4" s="64" t="s">
        <v>1</v>
      </c>
      <c r="B4" s="64" t="s">
        <v>62</v>
      </c>
      <c r="C4" s="64" t="s">
        <v>63</v>
      </c>
      <c r="D4" s="64" t="s">
        <v>64</v>
      </c>
      <c r="E4" s="64" t="s">
        <v>65</v>
      </c>
      <c r="F4" s="64" t="s">
        <v>66</v>
      </c>
    </row>
    <row r="5" spans="1:6" x14ac:dyDescent="0.2">
      <c r="A5" s="64"/>
      <c r="B5" s="64"/>
      <c r="C5" s="64"/>
      <c r="D5" s="64"/>
      <c r="E5" s="64"/>
      <c r="F5" s="64"/>
    </row>
    <row r="6" spans="1:6" x14ac:dyDescent="0.2">
      <c r="A6" s="48" t="s">
        <v>70</v>
      </c>
      <c r="B6" s="49" t="s">
        <v>67</v>
      </c>
      <c r="C6" s="49" t="s">
        <v>71</v>
      </c>
      <c r="D6" s="49" t="s">
        <v>68</v>
      </c>
      <c r="E6" s="49" t="s">
        <v>69</v>
      </c>
      <c r="F6" s="47">
        <v>8112153.4299999997</v>
      </c>
    </row>
    <row r="7" spans="1:6" ht="18" customHeight="1" x14ac:dyDescent="0.2">
      <c r="A7" s="48" t="s">
        <v>81</v>
      </c>
      <c r="B7" s="49" t="s">
        <v>67</v>
      </c>
      <c r="C7" s="49" t="s">
        <v>82</v>
      </c>
      <c r="D7" s="49" t="s">
        <v>68</v>
      </c>
      <c r="E7" s="49" t="s">
        <v>69</v>
      </c>
      <c r="F7" s="47">
        <v>850100</v>
      </c>
    </row>
    <row r="8" spans="1:6" x14ac:dyDescent="0.2">
      <c r="A8" s="48" t="s">
        <v>83</v>
      </c>
      <c r="B8" s="49" t="s">
        <v>67</v>
      </c>
      <c r="C8" s="49" t="s">
        <v>82</v>
      </c>
      <c r="D8" s="49" t="s">
        <v>84</v>
      </c>
      <c r="E8" s="49" t="s">
        <v>69</v>
      </c>
      <c r="F8" s="47">
        <v>850100</v>
      </c>
    </row>
    <row r="9" spans="1:6" x14ac:dyDescent="0.2">
      <c r="A9" s="48" t="s">
        <v>85</v>
      </c>
      <c r="B9" s="49" t="s">
        <v>67</v>
      </c>
      <c r="C9" s="49" t="s">
        <v>82</v>
      </c>
      <c r="D9" s="49" t="s">
        <v>86</v>
      </c>
      <c r="E9" s="49" t="s">
        <v>69</v>
      </c>
      <c r="F9" s="47">
        <v>850100</v>
      </c>
    </row>
    <row r="10" spans="1:6" x14ac:dyDescent="0.2">
      <c r="A10" s="48" t="s">
        <v>87</v>
      </c>
      <c r="B10" s="49" t="s">
        <v>67</v>
      </c>
      <c r="C10" s="49" t="s">
        <v>82</v>
      </c>
      <c r="D10" s="49" t="s">
        <v>86</v>
      </c>
      <c r="E10" s="49" t="s">
        <v>88</v>
      </c>
      <c r="F10" s="47">
        <v>850100</v>
      </c>
    </row>
    <row r="11" spans="1:6" x14ac:dyDescent="0.2">
      <c r="A11" s="48" t="s">
        <v>57</v>
      </c>
      <c r="B11" s="49" t="s">
        <v>67</v>
      </c>
      <c r="C11" s="49" t="s">
        <v>82</v>
      </c>
      <c r="D11" s="49" t="s">
        <v>86</v>
      </c>
      <c r="E11" s="49" t="s">
        <v>89</v>
      </c>
      <c r="F11" s="47">
        <v>850100</v>
      </c>
    </row>
    <row r="12" spans="1:6" x14ac:dyDescent="0.2">
      <c r="A12" s="48" t="s">
        <v>514</v>
      </c>
      <c r="B12" s="49" t="s">
        <v>67</v>
      </c>
      <c r="C12" s="49" t="s">
        <v>97</v>
      </c>
      <c r="D12" s="49" t="s">
        <v>68</v>
      </c>
      <c r="E12" s="49" t="s">
        <v>69</v>
      </c>
      <c r="F12" s="47">
        <v>7262053.4299999997</v>
      </c>
    </row>
    <row r="13" spans="1:6" x14ac:dyDescent="0.2">
      <c r="A13" s="48" t="s">
        <v>515</v>
      </c>
      <c r="B13" s="49" t="s">
        <v>67</v>
      </c>
      <c r="C13" s="49" t="s">
        <v>97</v>
      </c>
      <c r="D13" s="49" t="s">
        <v>99</v>
      </c>
      <c r="E13" s="49" t="s">
        <v>69</v>
      </c>
      <c r="F13" s="47">
        <v>2592533.65</v>
      </c>
    </row>
    <row r="14" spans="1:6" ht="25.5" x14ac:dyDescent="0.2">
      <c r="A14" s="48" t="s">
        <v>100</v>
      </c>
      <c r="B14" s="49" t="s">
        <v>67</v>
      </c>
      <c r="C14" s="49" t="s">
        <v>97</v>
      </c>
      <c r="D14" s="49" t="s">
        <v>101</v>
      </c>
      <c r="E14" s="49" t="s">
        <v>69</v>
      </c>
      <c r="F14" s="47">
        <v>123097</v>
      </c>
    </row>
    <row r="15" spans="1:6" x14ac:dyDescent="0.2">
      <c r="A15" s="48" t="s">
        <v>516</v>
      </c>
      <c r="B15" s="49" t="s">
        <v>67</v>
      </c>
      <c r="C15" s="49" t="s">
        <v>97</v>
      </c>
      <c r="D15" s="49" t="s">
        <v>101</v>
      </c>
      <c r="E15" s="49" t="s">
        <v>78</v>
      </c>
      <c r="F15" s="47">
        <v>123097</v>
      </c>
    </row>
    <row r="16" spans="1:6" x14ac:dyDescent="0.2">
      <c r="A16" s="48" t="s">
        <v>79</v>
      </c>
      <c r="B16" s="49" t="s">
        <v>67</v>
      </c>
      <c r="C16" s="49" t="s">
        <v>97</v>
      </c>
      <c r="D16" s="49" t="s">
        <v>101</v>
      </c>
      <c r="E16" s="49" t="s">
        <v>80</v>
      </c>
      <c r="F16" s="47">
        <v>123097</v>
      </c>
    </row>
    <row r="17" spans="1:6" ht="25.5" x14ac:dyDescent="0.2">
      <c r="A17" s="48" t="s">
        <v>102</v>
      </c>
      <c r="B17" s="49" t="s">
        <v>67</v>
      </c>
      <c r="C17" s="49" t="s">
        <v>97</v>
      </c>
      <c r="D17" s="49" t="s">
        <v>103</v>
      </c>
      <c r="E17" s="49" t="s">
        <v>69</v>
      </c>
      <c r="F17" s="47">
        <v>240400</v>
      </c>
    </row>
    <row r="18" spans="1:6" x14ac:dyDescent="0.2">
      <c r="A18" s="48" t="s">
        <v>516</v>
      </c>
      <c r="B18" s="49" t="s">
        <v>67</v>
      </c>
      <c r="C18" s="49" t="s">
        <v>97</v>
      </c>
      <c r="D18" s="49" t="s">
        <v>103</v>
      </c>
      <c r="E18" s="49" t="s">
        <v>78</v>
      </c>
      <c r="F18" s="47">
        <v>240400</v>
      </c>
    </row>
    <row r="19" spans="1:6" x14ac:dyDescent="0.2">
      <c r="A19" s="48" t="s">
        <v>79</v>
      </c>
      <c r="B19" s="49" t="s">
        <v>67</v>
      </c>
      <c r="C19" s="49" t="s">
        <v>97</v>
      </c>
      <c r="D19" s="49" t="s">
        <v>103</v>
      </c>
      <c r="E19" s="49" t="s">
        <v>80</v>
      </c>
      <c r="F19" s="47">
        <v>240400</v>
      </c>
    </row>
    <row r="20" spans="1:6" ht="25.5" x14ac:dyDescent="0.2">
      <c r="A20" s="48" t="s">
        <v>104</v>
      </c>
      <c r="B20" s="49" t="s">
        <v>67</v>
      </c>
      <c r="C20" s="49" t="s">
        <v>97</v>
      </c>
      <c r="D20" s="49" t="s">
        <v>105</v>
      </c>
      <c r="E20" s="49" t="s">
        <v>69</v>
      </c>
      <c r="F20" s="47">
        <v>822077.88</v>
      </c>
    </row>
    <row r="21" spans="1:6" x14ac:dyDescent="0.2">
      <c r="A21" s="48" t="s">
        <v>516</v>
      </c>
      <c r="B21" s="49" t="s">
        <v>67</v>
      </c>
      <c r="C21" s="49" t="s">
        <v>97</v>
      </c>
      <c r="D21" s="49" t="s">
        <v>105</v>
      </c>
      <c r="E21" s="49" t="s">
        <v>78</v>
      </c>
      <c r="F21" s="47">
        <v>804982.01</v>
      </c>
    </row>
    <row r="22" spans="1:6" x14ac:dyDescent="0.2">
      <c r="A22" s="48" t="s">
        <v>79</v>
      </c>
      <c r="B22" s="49" t="s">
        <v>67</v>
      </c>
      <c r="C22" s="49" t="s">
        <v>97</v>
      </c>
      <c r="D22" s="49" t="s">
        <v>105</v>
      </c>
      <c r="E22" s="49" t="s">
        <v>80</v>
      </c>
      <c r="F22" s="47">
        <v>804982.01</v>
      </c>
    </row>
    <row r="23" spans="1:6" x14ac:dyDescent="0.2">
      <c r="A23" s="48" t="s">
        <v>92</v>
      </c>
      <c r="B23" s="49" t="s">
        <v>67</v>
      </c>
      <c r="C23" s="49" t="s">
        <v>97</v>
      </c>
      <c r="D23" s="49" t="s">
        <v>105</v>
      </c>
      <c r="E23" s="49" t="s">
        <v>93</v>
      </c>
      <c r="F23" s="47">
        <v>17095.87</v>
      </c>
    </row>
    <row r="24" spans="1:6" x14ac:dyDescent="0.2">
      <c r="A24" s="48" t="s">
        <v>114</v>
      </c>
      <c r="B24" s="49" t="s">
        <v>67</v>
      </c>
      <c r="C24" s="49" t="s">
        <v>97</v>
      </c>
      <c r="D24" s="49" t="s">
        <v>105</v>
      </c>
      <c r="E24" s="49" t="s">
        <v>115</v>
      </c>
      <c r="F24" s="47">
        <v>17095.87</v>
      </c>
    </row>
    <row r="25" spans="1:6" x14ac:dyDescent="0.2">
      <c r="A25" s="48" t="s">
        <v>106</v>
      </c>
      <c r="B25" s="49" t="s">
        <v>67</v>
      </c>
      <c r="C25" s="49" t="s">
        <v>97</v>
      </c>
      <c r="D25" s="49" t="s">
        <v>107</v>
      </c>
      <c r="E25" s="49" t="s">
        <v>69</v>
      </c>
      <c r="F25" s="47">
        <v>1406958.77</v>
      </c>
    </row>
    <row r="26" spans="1:6" x14ac:dyDescent="0.2">
      <c r="A26" s="48" t="s">
        <v>516</v>
      </c>
      <c r="B26" s="49" t="s">
        <v>67</v>
      </c>
      <c r="C26" s="49" t="s">
        <v>97</v>
      </c>
      <c r="D26" s="49" t="s">
        <v>107</v>
      </c>
      <c r="E26" s="49" t="s">
        <v>78</v>
      </c>
      <c r="F26" s="47">
        <v>1404245.82</v>
      </c>
    </row>
    <row r="27" spans="1:6" x14ac:dyDescent="0.2">
      <c r="A27" s="48" t="s">
        <v>79</v>
      </c>
      <c r="B27" s="49" t="s">
        <v>67</v>
      </c>
      <c r="C27" s="49" t="s">
        <v>97</v>
      </c>
      <c r="D27" s="49" t="s">
        <v>107</v>
      </c>
      <c r="E27" s="49" t="s">
        <v>80</v>
      </c>
      <c r="F27" s="47">
        <v>1404245.82</v>
      </c>
    </row>
    <row r="28" spans="1:6" x14ac:dyDescent="0.2">
      <c r="A28" s="48" t="s">
        <v>92</v>
      </c>
      <c r="B28" s="49" t="s">
        <v>67</v>
      </c>
      <c r="C28" s="49" t="s">
        <v>97</v>
      </c>
      <c r="D28" s="49" t="s">
        <v>107</v>
      </c>
      <c r="E28" s="49" t="s">
        <v>93</v>
      </c>
      <c r="F28" s="47">
        <v>2712.95</v>
      </c>
    </row>
    <row r="29" spans="1:6" x14ac:dyDescent="0.2">
      <c r="A29" s="48" t="s">
        <v>114</v>
      </c>
      <c r="B29" s="49" t="s">
        <v>67</v>
      </c>
      <c r="C29" s="49" t="s">
        <v>97</v>
      </c>
      <c r="D29" s="49" t="s">
        <v>107</v>
      </c>
      <c r="E29" s="49" t="s">
        <v>115</v>
      </c>
      <c r="F29" s="47">
        <v>2712.95</v>
      </c>
    </row>
    <row r="30" spans="1:6" ht="25.5" x14ac:dyDescent="0.2">
      <c r="A30" s="48" t="s">
        <v>108</v>
      </c>
      <c r="B30" s="49" t="s">
        <v>67</v>
      </c>
      <c r="C30" s="49" t="s">
        <v>97</v>
      </c>
      <c r="D30" s="49" t="s">
        <v>109</v>
      </c>
      <c r="E30" s="49" t="s">
        <v>69</v>
      </c>
      <c r="F30" s="47">
        <v>1752000</v>
      </c>
    </row>
    <row r="31" spans="1:6" x14ac:dyDescent="0.2">
      <c r="A31" s="48" t="s">
        <v>338</v>
      </c>
      <c r="B31" s="49" t="s">
        <v>67</v>
      </c>
      <c r="C31" s="49" t="s">
        <v>97</v>
      </c>
      <c r="D31" s="49" t="s">
        <v>327</v>
      </c>
      <c r="E31" s="49" t="s">
        <v>69</v>
      </c>
      <c r="F31" s="47">
        <v>1752000</v>
      </c>
    </row>
    <row r="32" spans="1:6" ht="25.5" x14ac:dyDescent="0.2">
      <c r="A32" s="48" t="s">
        <v>110</v>
      </c>
      <c r="B32" s="49" t="s">
        <v>67</v>
      </c>
      <c r="C32" s="49" t="s">
        <v>97</v>
      </c>
      <c r="D32" s="49" t="s">
        <v>327</v>
      </c>
      <c r="E32" s="49" t="s">
        <v>111</v>
      </c>
      <c r="F32" s="47">
        <v>1752000</v>
      </c>
    </row>
    <row r="33" spans="1:6" x14ac:dyDescent="0.2">
      <c r="A33" s="48" t="s">
        <v>112</v>
      </c>
      <c r="B33" s="49" t="s">
        <v>67</v>
      </c>
      <c r="C33" s="49" t="s">
        <v>97</v>
      </c>
      <c r="D33" s="49" t="s">
        <v>327</v>
      </c>
      <c r="E33" s="49" t="s">
        <v>113</v>
      </c>
      <c r="F33" s="47">
        <v>1752000</v>
      </c>
    </row>
    <row r="34" spans="1:6" x14ac:dyDescent="0.2">
      <c r="A34" s="48" t="s">
        <v>74</v>
      </c>
      <c r="B34" s="49" t="s">
        <v>67</v>
      </c>
      <c r="C34" s="49" t="s">
        <v>97</v>
      </c>
      <c r="D34" s="49" t="s">
        <v>75</v>
      </c>
      <c r="E34" s="49" t="s">
        <v>69</v>
      </c>
      <c r="F34" s="47">
        <v>2917519.78</v>
      </c>
    </row>
    <row r="35" spans="1:6" x14ac:dyDescent="0.2">
      <c r="A35" s="48" t="s">
        <v>76</v>
      </c>
      <c r="B35" s="49" t="s">
        <v>67</v>
      </c>
      <c r="C35" s="49" t="s">
        <v>97</v>
      </c>
      <c r="D35" s="49" t="s">
        <v>77</v>
      </c>
      <c r="E35" s="49" t="s">
        <v>69</v>
      </c>
      <c r="F35" s="47">
        <v>2917519.78</v>
      </c>
    </row>
    <row r="36" spans="1:6" x14ac:dyDescent="0.2">
      <c r="A36" s="48" t="s">
        <v>116</v>
      </c>
      <c r="B36" s="49" t="s">
        <v>67</v>
      </c>
      <c r="C36" s="49" t="s">
        <v>97</v>
      </c>
      <c r="D36" s="49" t="s">
        <v>117</v>
      </c>
      <c r="E36" s="49" t="s">
        <v>69</v>
      </c>
      <c r="F36" s="47">
        <v>236708.28</v>
      </c>
    </row>
    <row r="37" spans="1:6" x14ac:dyDescent="0.2">
      <c r="A37" s="48" t="s">
        <v>516</v>
      </c>
      <c r="B37" s="49" t="s">
        <v>67</v>
      </c>
      <c r="C37" s="49" t="s">
        <v>97</v>
      </c>
      <c r="D37" s="49" t="s">
        <v>117</v>
      </c>
      <c r="E37" s="49" t="s">
        <v>78</v>
      </c>
      <c r="F37" s="47">
        <v>236708.28</v>
      </c>
    </row>
    <row r="38" spans="1:6" x14ac:dyDescent="0.2">
      <c r="A38" s="48" t="s">
        <v>79</v>
      </c>
      <c r="B38" s="49" t="s">
        <v>67</v>
      </c>
      <c r="C38" s="49" t="s">
        <v>97</v>
      </c>
      <c r="D38" s="49" t="s">
        <v>117</v>
      </c>
      <c r="E38" s="49" t="s">
        <v>80</v>
      </c>
      <c r="F38" s="47">
        <v>236708.28</v>
      </c>
    </row>
    <row r="39" spans="1:6" x14ac:dyDescent="0.2">
      <c r="A39" s="48" t="s">
        <v>118</v>
      </c>
      <c r="B39" s="49" t="s">
        <v>67</v>
      </c>
      <c r="C39" s="49" t="s">
        <v>97</v>
      </c>
      <c r="D39" s="49" t="s">
        <v>119</v>
      </c>
      <c r="E39" s="49" t="s">
        <v>69</v>
      </c>
      <c r="F39" s="47">
        <v>180000</v>
      </c>
    </row>
    <row r="40" spans="1:6" x14ac:dyDescent="0.2">
      <c r="A40" s="48" t="s">
        <v>517</v>
      </c>
      <c r="B40" s="49" t="s">
        <v>67</v>
      </c>
      <c r="C40" s="49" t="s">
        <v>97</v>
      </c>
      <c r="D40" s="49" t="s">
        <v>119</v>
      </c>
      <c r="E40" s="49" t="s">
        <v>121</v>
      </c>
      <c r="F40" s="47">
        <v>180000</v>
      </c>
    </row>
    <row r="41" spans="1:6" x14ac:dyDescent="0.2">
      <c r="A41" s="48" t="s">
        <v>122</v>
      </c>
      <c r="B41" s="49" t="s">
        <v>67</v>
      </c>
      <c r="C41" s="49" t="s">
        <v>97</v>
      </c>
      <c r="D41" s="49" t="s">
        <v>119</v>
      </c>
      <c r="E41" s="49" t="s">
        <v>123</v>
      </c>
      <c r="F41" s="47">
        <v>180000</v>
      </c>
    </row>
    <row r="42" spans="1:6" ht="25.5" x14ac:dyDescent="0.2">
      <c r="A42" s="48" t="s">
        <v>124</v>
      </c>
      <c r="B42" s="49" t="s">
        <v>67</v>
      </c>
      <c r="C42" s="49" t="s">
        <v>97</v>
      </c>
      <c r="D42" s="49" t="s">
        <v>125</v>
      </c>
      <c r="E42" s="49" t="s">
        <v>69</v>
      </c>
      <c r="F42" s="47">
        <v>1000</v>
      </c>
    </row>
    <row r="43" spans="1:6" x14ac:dyDescent="0.2">
      <c r="A43" s="48" t="s">
        <v>516</v>
      </c>
      <c r="B43" s="49" t="s">
        <v>67</v>
      </c>
      <c r="C43" s="49" t="s">
        <v>97</v>
      </c>
      <c r="D43" s="49" t="s">
        <v>125</v>
      </c>
      <c r="E43" s="49" t="s">
        <v>78</v>
      </c>
      <c r="F43" s="47">
        <v>1000</v>
      </c>
    </row>
    <row r="44" spans="1:6" x14ac:dyDescent="0.2">
      <c r="A44" s="48" t="s">
        <v>79</v>
      </c>
      <c r="B44" s="49" t="s">
        <v>67</v>
      </c>
      <c r="C44" s="49" t="s">
        <v>97</v>
      </c>
      <c r="D44" s="49" t="s">
        <v>125</v>
      </c>
      <c r="E44" s="49" t="s">
        <v>80</v>
      </c>
      <c r="F44" s="47">
        <v>1000</v>
      </c>
    </row>
    <row r="45" spans="1:6" x14ac:dyDescent="0.2">
      <c r="A45" s="48" t="s">
        <v>126</v>
      </c>
      <c r="B45" s="49" t="s">
        <v>67</v>
      </c>
      <c r="C45" s="49" t="s">
        <v>97</v>
      </c>
      <c r="D45" s="49" t="s">
        <v>127</v>
      </c>
      <c r="E45" s="49" t="s">
        <v>69</v>
      </c>
      <c r="F45" s="47">
        <v>2499811.5</v>
      </c>
    </row>
    <row r="46" spans="1:6" x14ac:dyDescent="0.2">
      <c r="A46" s="48" t="s">
        <v>516</v>
      </c>
      <c r="B46" s="49" t="s">
        <v>67</v>
      </c>
      <c r="C46" s="49" t="s">
        <v>97</v>
      </c>
      <c r="D46" s="49" t="s">
        <v>127</v>
      </c>
      <c r="E46" s="49" t="s">
        <v>78</v>
      </c>
      <c r="F46" s="47">
        <v>954982.31</v>
      </c>
    </row>
    <row r="47" spans="1:6" x14ac:dyDescent="0.2">
      <c r="A47" s="48" t="s">
        <v>79</v>
      </c>
      <c r="B47" s="49" t="s">
        <v>67</v>
      </c>
      <c r="C47" s="49" t="s">
        <v>97</v>
      </c>
      <c r="D47" s="49" t="s">
        <v>127</v>
      </c>
      <c r="E47" s="49" t="s">
        <v>80</v>
      </c>
      <c r="F47" s="47">
        <v>954982.31</v>
      </c>
    </row>
    <row r="48" spans="1:6" x14ac:dyDescent="0.2">
      <c r="A48" s="48" t="s">
        <v>92</v>
      </c>
      <c r="B48" s="49" t="s">
        <v>67</v>
      </c>
      <c r="C48" s="49" t="s">
        <v>97</v>
      </c>
      <c r="D48" s="49" t="s">
        <v>127</v>
      </c>
      <c r="E48" s="49" t="s">
        <v>93</v>
      </c>
      <c r="F48" s="47">
        <v>1544829.19</v>
      </c>
    </row>
    <row r="49" spans="1:6" x14ac:dyDescent="0.2">
      <c r="A49" s="48" t="s">
        <v>128</v>
      </c>
      <c r="B49" s="49" t="s">
        <v>67</v>
      </c>
      <c r="C49" s="49" t="s">
        <v>97</v>
      </c>
      <c r="D49" s="49" t="s">
        <v>127</v>
      </c>
      <c r="E49" s="49" t="s">
        <v>129</v>
      </c>
      <c r="F49" s="47">
        <v>1237285.19</v>
      </c>
    </row>
    <row r="50" spans="1:6" x14ac:dyDescent="0.2">
      <c r="A50" s="48" t="s">
        <v>114</v>
      </c>
      <c r="B50" s="49" t="s">
        <v>67</v>
      </c>
      <c r="C50" s="49" t="s">
        <v>97</v>
      </c>
      <c r="D50" s="49" t="s">
        <v>127</v>
      </c>
      <c r="E50" s="49" t="s">
        <v>115</v>
      </c>
      <c r="F50" s="47">
        <v>307544</v>
      </c>
    </row>
    <row r="51" spans="1:6" x14ac:dyDescent="0.2">
      <c r="A51" s="48" t="s">
        <v>130</v>
      </c>
      <c r="B51" s="49" t="s">
        <v>67</v>
      </c>
      <c r="C51" s="49" t="s">
        <v>131</v>
      </c>
      <c r="D51" s="49" t="s">
        <v>68</v>
      </c>
      <c r="E51" s="49" t="s">
        <v>69</v>
      </c>
      <c r="F51" s="47">
        <v>740979.6</v>
      </c>
    </row>
    <row r="52" spans="1:6" x14ac:dyDescent="0.2">
      <c r="A52" s="48" t="s">
        <v>132</v>
      </c>
      <c r="B52" s="49" t="s">
        <v>67</v>
      </c>
      <c r="C52" s="49" t="s">
        <v>133</v>
      </c>
      <c r="D52" s="49" t="s">
        <v>68</v>
      </c>
      <c r="E52" s="49" t="s">
        <v>69</v>
      </c>
      <c r="F52" s="47">
        <v>740979.6</v>
      </c>
    </row>
    <row r="53" spans="1:6" x14ac:dyDescent="0.2">
      <c r="A53" s="48" t="s">
        <v>134</v>
      </c>
      <c r="B53" s="49" t="s">
        <v>67</v>
      </c>
      <c r="C53" s="49" t="s">
        <v>133</v>
      </c>
      <c r="D53" s="49" t="s">
        <v>135</v>
      </c>
      <c r="E53" s="49" t="s">
        <v>69</v>
      </c>
      <c r="F53" s="47">
        <v>740979.6</v>
      </c>
    </row>
    <row r="54" spans="1:6" x14ac:dyDescent="0.2">
      <c r="A54" s="48" t="s">
        <v>136</v>
      </c>
      <c r="B54" s="49" t="s">
        <v>67</v>
      </c>
      <c r="C54" s="49" t="s">
        <v>133</v>
      </c>
      <c r="D54" s="49" t="s">
        <v>137</v>
      </c>
      <c r="E54" s="49" t="s">
        <v>69</v>
      </c>
      <c r="F54" s="47">
        <v>200000</v>
      </c>
    </row>
    <row r="55" spans="1:6" x14ac:dyDescent="0.2">
      <c r="A55" s="48" t="s">
        <v>516</v>
      </c>
      <c r="B55" s="49" t="s">
        <v>67</v>
      </c>
      <c r="C55" s="49" t="s">
        <v>133</v>
      </c>
      <c r="D55" s="49" t="s">
        <v>137</v>
      </c>
      <c r="E55" s="49" t="s">
        <v>78</v>
      </c>
      <c r="F55" s="47">
        <v>200000</v>
      </c>
    </row>
    <row r="56" spans="1:6" x14ac:dyDescent="0.2">
      <c r="A56" s="48" t="s">
        <v>79</v>
      </c>
      <c r="B56" s="49" t="s">
        <v>67</v>
      </c>
      <c r="C56" s="49" t="s">
        <v>133</v>
      </c>
      <c r="D56" s="49" t="s">
        <v>137</v>
      </c>
      <c r="E56" s="49" t="s">
        <v>80</v>
      </c>
      <c r="F56" s="47">
        <v>200000</v>
      </c>
    </row>
    <row r="57" spans="1:6" x14ac:dyDescent="0.2">
      <c r="A57" s="48" t="s">
        <v>138</v>
      </c>
      <c r="B57" s="49" t="s">
        <v>67</v>
      </c>
      <c r="C57" s="49" t="s">
        <v>133</v>
      </c>
      <c r="D57" s="49" t="s">
        <v>139</v>
      </c>
      <c r="E57" s="49" t="s">
        <v>69</v>
      </c>
      <c r="F57" s="47">
        <v>385000</v>
      </c>
    </row>
    <row r="58" spans="1:6" x14ac:dyDescent="0.2">
      <c r="A58" s="48" t="s">
        <v>516</v>
      </c>
      <c r="B58" s="49" t="s">
        <v>67</v>
      </c>
      <c r="C58" s="49" t="s">
        <v>133</v>
      </c>
      <c r="D58" s="49" t="s">
        <v>139</v>
      </c>
      <c r="E58" s="49" t="s">
        <v>78</v>
      </c>
      <c r="F58" s="47">
        <v>385000</v>
      </c>
    </row>
    <row r="59" spans="1:6" x14ac:dyDescent="0.2">
      <c r="A59" s="48" t="s">
        <v>79</v>
      </c>
      <c r="B59" s="49" t="s">
        <v>67</v>
      </c>
      <c r="C59" s="49" t="s">
        <v>133</v>
      </c>
      <c r="D59" s="49" t="s">
        <v>139</v>
      </c>
      <c r="E59" s="49" t="s">
        <v>80</v>
      </c>
      <c r="F59" s="47">
        <v>385000</v>
      </c>
    </row>
    <row r="60" spans="1:6" ht="25.5" x14ac:dyDescent="0.2">
      <c r="A60" s="48" t="s">
        <v>518</v>
      </c>
      <c r="B60" s="49" t="s">
        <v>67</v>
      </c>
      <c r="C60" s="49" t="s">
        <v>133</v>
      </c>
      <c r="D60" s="49" t="s">
        <v>500</v>
      </c>
      <c r="E60" s="49" t="s">
        <v>69</v>
      </c>
      <c r="F60" s="47">
        <v>155979.6</v>
      </c>
    </row>
    <row r="61" spans="1:6" x14ac:dyDescent="0.2">
      <c r="A61" s="48" t="s">
        <v>516</v>
      </c>
      <c r="B61" s="49" t="s">
        <v>67</v>
      </c>
      <c r="C61" s="49" t="s">
        <v>133</v>
      </c>
      <c r="D61" s="49" t="s">
        <v>500</v>
      </c>
      <c r="E61" s="49" t="s">
        <v>78</v>
      </c>
      <c r="F61" s="47">
        <v>155979.6</v>
      </c>
    </row>
    <row r="62" spans="1:6" x14ac:dyDescent="0.2">
      <c r="A62" s="48" t="s">
        <v>79</v>
      </c>
      <c r="B62" s="49" t="s">
        <v>67</v>
      </c>
      <c r="C62" s="49" t="s">
        <v>133</v>
      </c>
      <c r="D62" s="49" t="s">
        <v>500</v>
      </c>
      <c r="E62" s="49" t="s">
        <v>80</v>
      </c>
      <c r="F62" s="47">
        <v>155979.6</v>
      </c>
    </row>
    <row r="63" spans="1:6" x14ac:dyDescent="0.2">
      <c r="A63" s="48" t="s">
        <v>140</v>
      </c>
      <c r="B63" s="49" t="s">
        <v>67</v>
      </c>
      <c r="C63" s="49" t="s">
        <v>141</v>
      </c>
      <c r="D63" s="49" t="s">
        <v>68</v>
      </c>
      <c r="E63" s="49" t="s">
        <v>69</v>
      </c>
      <c r="F63" s="47">
        <v>184818056.49000001</v>
      </c>
    </row>
    <row r="64" spans="1:6" x14ac:dyDescent="0.2">
      <c r="A64" s="48" t="s">
        <v>142</v>
      </c>
      <c r="B64" s="49" t="s">
        <v>67</v>
      </c>
      <c r="C64" s="49" t="s">
        <v>143</v>
      </c>
      <c r="D64" s="49" t="s">
        <v>68</v>
      </c>
      <c r="E64" s="49" t="s">
        <v>69</v>
      </c>
      <c r="F64" s="47">
        <v>17181991.850000001</v>
      </c>
    </row>
    <row r="65" spans="1:6" ht="25.5" x14ac:dyDescent="0.2">
      <c r="A65" s="48" t="s">
        <v>144</v>
      </c>
      <c r="B65" s="49" t="s">
        <v>67</v>
      </c>
      <c r="C65" s="49" t="s">
        <v>143</v>
      </c>
      <c r="D65" s="49" t="s">
        <v>145</v>
      </c>
      <c r="E65" s="49" t="s">
        <v>69</v>
      </c>
      <c r="F65" s="47">
        <v>3354370</v>
      </c>
    </row>
    <row r="66" spans="1:6" ht="25.5" x14ac:dyDescent="0.2">
      <c r="A66" s="48" t="s">
        <v>146</v>
      </c>
      <c r="B66" s="49" t="s">
        <v>67</v>
      </c>
      <c r="C66" s="49" t="s">
        <v>143</v>
      </c>
      <c r="D66" s="49" t="s">
        <v>147</v>
      </c>
      <c r="E66" s="49" t="s">
        <v>69</v>
      </c>
      <c r="F66" s="47">
        <v>3354370</v>
      </c>
    </row>
    <row r="67" spans="1:6" x14ac:dyDescent="0.2">
      <c r="A67" s="48" t="s">
        <v>92</v>
      </c>
      <c r="B67" s="49" t="s">
        <v>67</v>
      </c>
      <c r="C67" s="49" t="s">
        <v>143</v>
      </c>
      <c r="D67" s="49" t="s">
        <v>147</v>
      </c>
      <c r="E67" s="49" t="s">
        <v>93</v>
      </c>
      <c r="F67" s="47">
        <v>3354370</v>
      </c>
    </row>
    <row r="68" spans="1:6" x14ac:dyDescent="0.2">
      <c r="A68" s="48" t="s">
        <v>148</v>
      </c>
      <c r="B68" s="49" t="s">
        <v>67</v>
      </c>
      <c r="C68" s="49" t="s">
        <v>143</v>
      </c>
      <c r="D68" s="49" t="s">
        <v>147</v>
      </c>
      <c r="E68" s="49" t="s">
        <v>149</v>
      </c>
      <c r="F68" s="47">
        <v>3354370</v>
      </c>
    </row>
    <row r="69" spans="1:6" x14ac:dyDescent="0.2">
      <c r="A69" s="48" t="s">
        <v>74</v>
      </c>
      <c r="B69" s="49" t="s">
        <v>67</v>
      </c>
      <c r="C69" s="49" t="s">
        <v>143</v>
      </c>
      <c r="D69" s="49" t="s">
        <v>75</v>
      </c>
      <c r="E69" s="49" t="s">
        <v>69</v>
      </c>
      <c r="F69" s="47">
        <v>13827621.85</v>
      </c>
    </row>
    <row r="70" spans="1:6" x14ac:dyDescent="0.2">
      <c r="A70" s="48" t="s">
        <v>76</v>
      </c>
      <c r="B70" s="49" t="s">
        <v>67</v>
      </c>
      <c r="C70" s="49" t="s">
        <v>143</v>
      </c>
      <c r="D70" s="49" t="s">
        <v>77</v>
      </c>
      <c r="E70" s="49" t="s">
        <v>69</v>
      </c>
      <c r="F70" s="47">
        <v>13827621.85</v>
      </c>
    </row>
    <row r="71" spans="1:6" ht="25.5" x14ac:dyDescent="0.2">
      <c r="A71" s="48" t="s">
        <v>519</v>
      </c>
      <c r="B71" s="49" t="s">
        <v>67</v>
      </c>
      <c r="C71" s="49" t="s">
        <v>143</v>
      </c>
      <c r="D71" s="49" t="s">
        <v>501</v>
      </c>
      <c r="E71" s="49" t="s">
        <v>69</v>
      </c>
      <c r="F71" s="47">
        <v>13117808.6</v>
      </c>
    </row>
    <row r="72" spans="1:6" x14ac:dyDescent="0.2">
      <c r="A72" s="48" t="s">
        <v>516</v>
      </c>
      <c r="B72" s="49" t="s">
        <v>67</v>
      </c>
      <c r="C72" s="49" t="s">
        <v>143</v>
      </c>
      <c r="D72" s="49" t="s">
        <v>501</v>
      </c>
      <c r="E72" s="49" t="s">
        <v>78</v>
      </c>
      <c r="F72" s="47">
        <v>13117808.6</v>
      </c>
    </row>
    <row r="73" spans="1:6" x14ac:dyDescent="0.2">
      <c r="A73" s="48" t="s">
        <v>79</v>
      </c>
      <c r="B73" s="49" t="s">
        <v>67</v>
      </c>
      <c r="C73" s="49" t="s">
        <v>143</v>
      </c>
      <c r="D73" s="49" t="s">
        <v>501</v>
      </c>
      <c r="E73" s="49" t="s">
        <v>80</v>
      </c>
      <c r="F73" s="47">
        <v>13117808.6</v>
      </c>
    </row>
    <row r="74" spans="1:6" x14ac:dyDescent="0.2">
      <c r="A74" s="48" t="s">
        <v>150</v>
      </c>
      <c r="B74" s="49" t="s">
        <v>67</v>
      </c>
      <c r="C74" s="49" t="s">
        <v>143</v>
      </c>
      <c r="D74" s="49" t="s">
        <v>151</v>
      </c>
      <c r="E74" s="49" t="s">
        <v>69</v>
      </c>
      <c r="F74" s="47">
        <v>709813.25</v>
      </c>
    </row>
    <row r="75" spans="1:6" x14ac:dyDescent="0.2">
      <c r="A75" s="48" t="s">
        <v>516</v>
      </c>
      <c r="B75" s="49" t="s">
        <v>67</v>
      </c>
      <c r="C75" s="49" t="s">
        <v>143</v>
      </c>
      <c r="D75" s="49" t="s">
        <v>151</v>
      </c>
      <c r="E75" s="49" t="s">
        <v>78</v>
      </c>
      <c r="F75" s="47">
        <v>709813.25</v>
      </c>
    </row>
    <row r="76" spans="1:6" x14ac:dyDescent="0.2">
      <c r="A76" s="48" t="s">
        <v>79</v>
      </c>
      <c r="B76" s="49" t="s">
        <v>67</v>
      </c>
      <c r="C76" s="49" t="s">
        <v>143</v>
      </c>
      <c r="D76" s="49" t="s">
        <v>151</v>
      </c>
      <c r="E76" s="49" t="s">
        <v>80</v>
      </c>
      <c r="F76" s="47">
        <v>709813.25</v>
      </c>
    </row>
    <row r="77" spans="1:6" x14ac:dyDescent="0.2">
      <c r="A77" s="48" t="s">
        <v>152</v>
      </c>
      <c r="B77" s="49" t="s">
        <v>67</v>
      </c>
      <c r="C77" s="49" t="s">
        <v>153</v>
      </c>
      <c r="D77" s="49" t="s">
        <v>68</v>
      </c>
      <c r="E77" s="49" t="s">
        <v>69</v>
      </c>
      <c r="F77" s="47">
        <v>166988802.13999999</v>
      </c>
    </row>
    <row r="78" spans="1:6" ht="25.5" x14ac:dyDescent="0.2">
      <c r="A78" s="48" t="s">
        <v>154</v>
      </c>
      <c r="B78" s="49" t="s">
        <v>67</v>
      </c>
      <c r="C78" s="49" t="s">
        <v>153</v>
      </c>
      <c r="D78" s="49" t="s">
        <v>155</v>
      </c>
      <c r="E78" s="49" t="s">
        <v>69</v>
      </c>
      <c r="F78" s="47">
        <v>158292270.34</v>
      </c>
    </row>
    <row r="79" spans="1:6" x14ac:dyDescent="0.2">
      <c r="A79" s="48" t="s">
        <v>520</v>
      </c>
      <c r="B79" s="49" t="s">
        <v>67</v>
      </c>
      <c r="C79" s="49" t="s">
        <v>153</v>
      </c>
      <c r="D79" s="49" t="s">
        <v>502</v>
      </c>
      <c r="E79" s="49" t="s">
        <v>69</v>
      </c>
      <c r="F79" s="47">
        <v>1782212.61</v>
      </c>
    </row>
    <row r="80" spans="1:6" x14ac:dyDescent="0.2">
      <c r="A80" s="48" t="s">
        <v>516</v>
      </c>
      <c r="B80" s="49" t="s">
        <v>67</v>
      </c>
      <c r="C80" s="49" t="s">
        <v>153</v>
      </c>
      <c r="D80" s="49" t="s">
        <v>502</v>
      </c>
      <c r="E80" s="49" t="s">
        <v>78</v>
      </c>
      <c r="F80" s="47">
        <v>1782212.61</v>
      </c>
    </row>
    <row r="81" spans="1:6" x14ac:dyDescent="0.2">
      <c r="A81" s="48" t="s">
        <v>79</v>
      </c>
      <c r="B81" s="49" t="s">
        <v>67</v>
      </c>
      <c r="C81" s="49" t="s">
        <v>153</v>
      </c>
      <c r="D81" s="49" t="s">
        <v>502</v>
      </c>
      <c r="E81" s="49" t="s">
        <v>80</v>
      </c>
      <c r="F81" s="47">
        <v>1782212.61</v>
      </c>
    </row>
    <row r="82" spans="1:6" x14ac:dyDescent="0.2">
      <c r="A82" s="48" t="s">
        <v>156</v>
      </c>
      <c r="B82" s="49" t="s">
        <v>67</v>
      </c>
      <c r="C82" s="49" t="s">
        <v>153</v>
      </c>
      <c r="D82" s="49" t="s">
        <v>157</v>
      </c>
      <c r="E82" s="49" t="s">
        <v>69</v>
      </c>
      <c r="F82" s="47">
        <v>5980412.2699999996</v>
      </c>
    </row>
    <row r="83" spans="1:6" x14ac:dyDescent="0.2">
      <c r="A83" s="48" t="s">
        <v>516</v>
      </c>
      <c r="B83" s="49" t="s">
        <v>67</v>
      </c>
      <c r="C83" s="49" t="s">
        <v>153</v>
      </c>
      <c r="D83" s="49" t="s">
        <v>157</v>
      </c>
      <c r="E83" s="49" t="s">
        <v>78</v>
      </c>
      <c r="F83" s="47">
        <v>5980412.2699999996</v>
      </c>
    </row>
    <row r="84" spans="1:6" x14ac:dyDescent="0.2">
      <c r="A84" s="48" t="s">
        <v>79</v>
      </c>
      <c r="B84" s="49" t="s">
        <v>67</v>
      </c>
      <c r="C84" s="49" t="s">
        <v>153</v>
      </c>
      <c r="D84" s="49" t="s">
        <v>157</v>
      </c>
      <c r="E84" s="49" t="s">
        <v>80</v>
      </c>
      <c r="F84" s="47">
        <v>5980412.2699999996</v>
      </c>
    </row>
    <row r="85" spans="1:6" x14ac:dyDescent="0.2">
      <c r="A85" s="48" t="s">
        <v>162</v>
      </c>
      <c r="B85" s="49" t="s">
        <v>67</v>
      </c>
      <c r="C85" s="49" t="s">
        <v>153</v>
      </c>
      <c r="D85" s="49" t="s">
        <v>163</v>
      </c>
      <c r="E85" s="49" t="s">
        <v>69</v>
      </c>
      <c r="F85" s="47">
        <v>27606907.370000001</v>
      </c>
    </row>
    <row r="86" spans="1:6" x14ac:dyDescent="0.2">
      <c r="A86" s="48" t="s">
        <v>516</v>
      </c>
      <c r="B86" s="49" t="s">
        <v>67</v>
      </c>
      <c r="C86" s="49" t="s">
        <v>153</v>
      </c>
      <c r="D86" s="49" t="s">
        <v>163</v>
      </c>
      <c r="E86" s="49" t="s">
        <v>78</v>
      </c>
      <c r="F86" s="47">
        <v>22732568.219999999</v>
      </c>
    </row>
    <row r="87" spans="1:6" x14ac:dyDescent="0.2">
      <c r="A87" s="48" t="s">
        <v>79</v>
      </c>
      <c r="B87" s="49" t="s">
        <v>67</v>
      </c>
      <c r="C87" s="49" t="s">
        <v>153</v>
      </c>
      <c r="D87" s="49" t="s">
        <v>163</v>
      </c>
      <c r="E87" s="49" t="s">
        <v>80</v>
      </c>
      <c r="F87" s="47">
        <v>22732568.219999999</v>
      </c>
    </row>
    <row r="88" spans="1:6" x14ac:dyDescent="0.2">
      <c r="A88" s="48" t="s">
        <v>92</v>
      </c>
      <c r="B88" s="49" t="s">
        <v>67</v>
      </c>
      <c r="C88" s="49" t="s">
        <v>153</v>
      </c>
      <c r="D88" s="49" t="s">
        <v>163</v>
      </c>
      <c r="E88" s="49" t="s">
        <v>93</v>
      </c>
      <c r="F88" s="47">
        <v>4874339.1500000004</v>
      </c>
    </row>
    <row r="89" spans="1:6" x14ac:dyDescent="0.2">
      <c r="A89" s="48" t="s">
        <v>128</v>
      </c>
      <c r="B89" s="49" t="s">
        <v>67</v>
      </c>
      <c r="C89" s="49" t="s">
        <v>153</v>
      </c>
      <c r="D89" s="49" t="s">
        <v>163</v>
      </c>
      <c r="E89" s="49" t="s">
        <v>129</v>
      </c>
      <c r="F89" s="47">
        <v>4874339.1500000004</v>
      </c>
    </row>
    <row r="90" spans="1:6" x14ac:dyDescent="0.2">
      <c r="A90" s="48" t="s">
        <v>164</v>
      </c>
      <c r="B90" s="49" t="s">
        <v>67</v>
      </c>
      <c r="C90" s="49" t="s">
        <v>153</v>
      </c>
      <c r="D90" s="49" t="s">
        <v>165</v>
      </c>
      <c r="E90" s="49" t="s">
        <v>69</v>
      </c>
      <c r="F90" s="47">
        <v>17387569.93</v>
      </c>
    </row>
    <row r="91" spans="1:6" x14ac:dyDescent="0.2">
      <c r="A91" s="48" t="s">
        <v>516</v>
      </c>
      <c r="B91" s="49" t="s">
        <v>67</v>
      </c>
      <c r="C91" s="49" t="s">
        <v>153</v>
      </c>
      <c r="D91" s="49" t="s">
        <v>165</v>
      </c>
      <c r="E91" s="49" t="s">
        <v>78</v>
      </c>
      <c r="F91" s="47">
        <v>17387569.93</v>
      </c>
    </row>
    <row r="92" spans="1:6" x14ac:dyDescent="0.2">
      <c r="A92" s="48" t="s">
        <v>79</v>
      </c>
      <c r="B92" s="49" t="s">
        <v>67</v>
      </c>
      <c r="C92" s="49" t="s">
        <v>153</v>
      </c>
      <c r="D92" s="49" t="s">
        <v>165</v>
      </c>
      <c r="E92" s="49" t="s">
        <v>80</v>
      </c>
      <c r="F92" s="47">
        <v>17387569.93</v>
      </c>
    </row>
    <row r="93" spans="1:6" ht="38.25" x14ac:dyDescent="0.2">
      <c r="A93" s="48" t="s">
        <v>166</v>
      </c>
      <c r="B93" s="49" t="s">
        <v>67</v>
      </c>
      <c r="C93" s="49" t="s">
        <v>153</v>
      </c>
      <c r="D93" s="49" t="s">
        <v>167</v>
      </c>
      <c r="E93" s="49" t="s">
        <v>69</v>
      </c>
      <c r="F93" s="47">
        <v>86846021.299999997</v>
      </c>
    </row>
    <row r="94" spans="1:6" x14ac:dyDescent="0.2">
      <c r="A94" s="48" t="s">
        <v>516</v>
      </c>
      <c r="B94" s="49" t="s">
        <v>67</v>
      </c>
      <c r="C94" s="49" t="s">
        <v>153</v>
      </c>
      <c r="D94" s="49" t="s">
        <v>167</v>
      </c>
      <c r="E94" s="49" t="s">
        <v>78</v>
      </c>
      <c r="F94" s="47">
        <v>86846021.299999997</v>
      </c>
    </row>
    <row r="95" spans="1:6" x14ac:dyDescent="0.2">
      <c r="A95" s="48" t="s">
        <v>79</v>
      </c>
      <c r="B95" s="49" t="s">
        <v>67</v>
      </c>
      <c r="C95" s="49" t="s">
        <v>153</v>
      </c>
      <c r="D95" s="49" t="s">
        <v>167</v>
      </c>
      <c r="E95" s="49" t="s">
        <v>80</v>
      </c>
      <c r="F95" s="47">
        <v>86846021.299999997</v>
      </c>
    </row>
    <row r="96" spans="1:6" ht="25.5" x14ac:dyDescent="0.2">
      <c r="A96" s="48" t="s">
        <v>521</v>
      </c>
      <c r="B96" s="49" t="s">
        <v>67</v>
      </c>
      <c r="C96" s="49" t="s">
        <v>153</v>
      </c>
      <c r="D96" s="49" t="s">
        <v>503</v>
      </c>
      <c r="E96" s="49" t="s">
        <v>69</v>
      </c>
      <c r="F96" s="47">
        <v>16722087.029999999</v>
      </c>
    </row>
    <row r="97" spans="1:6" x14ac:dyDescent="0.2">
      <c r="A97" s="48" t="s">
        <v>516</v>
      </c>
      <c r="B97" s="49" t="s">
        <v>67</v>
      </c>
      <c r="C97" s="49" t="s">
        <v>153</v>
      </c>
      <c r="D97" s="49" t="s">
        <v>503</v>
      </c>
      <c r="E97" s="49" t="s">
        <v>78</v>
      </c>
      <c r="F97" s="47">
        <v>16722087.029999999</v>
      </c>
    </row>
    <row r="98" spans="1:6" x14ac:dyDescent="0.2">
      <c r="A98" s="48" t="s">
        <v>79</v>
      </c>
      <c r="B98" s="49" t="s">
        <v>67</v>
      </c>
      <c r="C98" s="49" t="s">
        <v>153</v>
      </c>
      <c r="D98" s="49" t="s">
        <v>503</v>
      </c>
      <c r="E98" s="49" t="s">
        <v>80</v>
      </c>
      <c r="F98" s="47">
        <v>16722087.029999999</v>
      </c>
    </row>
    <row r="99" spans="1:6" ht="25.5" x14ac:dyDescent="0.2">
      <c r="A99" s="48" t="s">
        <v>168</v>
      </c>
      <c r="B99" s="49" t="s">
        <v>67</v>
      </c>
      <c r="C99" s="49" t="s">
        <v>153</v>
      </c>
      <c r="D99" s="49" t="s">
        <v>169</v>
      </c>
      <c r="E99" s="49" t="s">
        <v>69</v>
      </c>
      <c r="F99" s="47">
        <v>915135.33</v>
      </c>
    </row>
    <row r="100" spans="1:6" x14ac:dyDescent="0.2">
      <c r="A100" s="48" t="s">
        <v>516</v>
      </c>
      <c r="B100" s="49" t="s">
        <v>67</v>
      </c>
      <c r="C100" s="49" t="s">
        <v>153</v>
      </c>
      <c r="D100" s="49" t="s">
        <v>169</v>
      </c>
      <c r="E100" s="49" t="s">
        <v>78</v>
      </c>
      <c r="F100" s="47">
        <v>915135.33</v>
      </c>
    </row>
    <row r="101" spans="1:6" x14ac:dyDescent="0.2">
      <c r="A101" s="48" t="s">
        <v>79</v>
      </c>
      <c r="B101" s="49" t="s">
        <v>67</v>
      </c>
      <c r="C101" s="49" t="s">
        <v>153</v>
      </c>
      <c r="D101" s="49" t="s">
        <v>169</v>
      </c>
      <c r="E101" s="49" t="s">
        <v>80</v>
      </c>
      <c r="F101" s="47">
        <v>915135.33</v>
      </c>
    </row>
    <row r="102" spans="1:6" ht="38.25" x14ac:dyDescent="0.2">
      <c r="A102" s="48" t="s">
        <v>522</v>
      </c>
      <c r="B102" s="49" t="s">
        <v>67</v>
      </c>
      <c r="C102" s="49" t="s">
        <v>153</v>
      </c>
      <c r="D102" s="49" t="s">
        <v>170</v>
      </c>
      <c r="E102" s="49" t="s">
        <v>69</v>
      </c>
      <c r="F102" s="47">
        <v>1051924.5</v>
      </c>
    </row>
    <row r="103" spans="1:6" x14ac:dyDescent="0.2">
      <c r="A103" s="48" t="s">
        <v>516</v>
      </c>
      <c r="B103" s="49" t="s">
        <v>67</v>
      </c>
      <c r="C103" s="49" t="s">
        <v>153</v>
      </c>
      <c r="D103" s="49" t="s">
        <v>170</v>
      </c>
      <c r="E103" s="49" t="s">
        <v>78</v>
      </c>
      <c r="F103" s="47">
        <v>1051924.5</v>
      </c>
    </row>
    <row r="104" spans="1:6" x14ac:dyDescent="0.2">
      <c r="A104" s="48" t="s">
        <v>79</v>
      </c>
      <c r="B104" s="49" t="s">
        <v>67</v>
      </c>
      <c r="C104" s="49" t="s">
        <v>153</v>
      </c>
      <c r="D104" s="49" t="s">
        <v>170</v>
      </c>
      <c r="E104" s="49" t="s">
        <v>80</v>
      </c>
      <c r="F104" s="47">
        <v>1051924.5</v>
      </c>
    </row>
    <row r="105" spans="1:6" x14ac:dyDescent="0.2">
      <c r="A105" s="48" t="s">
        <v>171</v>
      </c>
      <c r="B105" s="49" t="s">
        <v>67</v>
      </c>
      <c r="C105" s="49" t="s">
        <v>153</v>
      </c>
      <c r="D105" s="49" t="s">
        <v>172</v>
      </c>
      <c r="E105" s="49" t="s">
        <v>69</v>
      </c>
      <c r="F105" s="47">
        <v>8696531.8000000007</v>
      </c>
    </row>
    <row r="106" spans="1:6" x14ac:dyDescent="0.2">
      <c r="A106" s="48" t="s">
        <v>520</v>
      </c>
      <c r="B106" s="49" t="s">
        <v>67</v>
      </c>
      <c r="C106" s="49" t="s">
        <v>153</v>
      </c>
      <c r="D106" s="49" t="s">
        <v>504</v>
      </c>
      <c r="E106" s="49" t="s">
        <v>69</v>
      </c>
      <c r="F106" s="47">
        <v>1699999.59</v>
      </c>
    </row>
    <row r="107" spans="1:6" x14ac:dyDescent="0.2">
      <c r="A107" s="48" t="s">
        <v>516</v>
      </c>
      <c r="B107" s="49" t="s">
        <v>67</v>
      </c>
      <c r="C107" s="49" t="s">
        <v>153</v>
      </c>
      <c r="D107" s="49" t="s">
        <v>504</v>
      </c>
      <c r="E107" s="49" t="s">
        <v>78</v>
      </c>
      <c r="F107" s="47">
        <v>1699999.59</v>
      </c>
    </row>
    <row r="108" spans="1:6" x14ac:dyDescent="0.2">
      <c r="A108" s="48" t="s">
        <v>79</v>
      </c>
      <c r="B108" s="49" t="s">
        <v>67</v>
      </c>
      <c r="C108" s="49" t="s">
        <v>153</v>
      </c>
      <c r="D108" s="49" t="s">
        <v>504</v>
      </c>
      <c r="E108" s="49" t="s">
        <v>80</v>
      </c>
      <c r="F108" s="47">
        <v>1699999.59</v>
      </c>
    </row>
    <row r="109" spans="1:6" x14ac:dyDescent="0.2">
      <c r="A109" s="48" t="s">
        <v>523</v>
      </c>
      <c r="B109" s="49" t="s">
        <v>67</v>
      </c>
      <c r="C109" s="49" t="s">
        <v>153</v>
      </c>
      <c r="D109" s="49" t="s">
        <v>173</v>
      </c>
      <c r="E109" s="49" t="s">
        <v>69</v>
      </c>
      <c r="F109" s="47">
        <v>6996532.21</v>
      </c>
    </row>
    <row r="110" spans="1:6" x14ac:dyDescent="0.2">
      <c r="A110" s="48" t="s">
        <v>516</v>
      </c>
      <c r="B110" s="49" t="s">
        <v>67</v>
      </c>
      <c r="C110" s="49" t="s">
        <v>153</v>
      </c>
      <c r="D110" s="49" t="s">
        <v>173</v>
      </c>
      <c r="E110" s="49" t="s">
        <v>78</v>
      </c>
      <c r="F110" s="47">
        <v>6996532.21</v>
      </c>
    </row>
    <row r="111" spans="1:6" x14ac:dyDescent="0.2">
      <c r="A111" s="48" t="s">
        <v>79</v>
      </c>
      <c r="B111" s="49" t="s">
        <v>67</v>
      </c>
      <c r="C111" s="49" t="s">
        <v>153</v>
      </c>
      <c r="D111" s="49" t="s">
        <v>173</v>
      </c>
      <c r="E111" s="49" t="s">
        <v>80</v>
      </c>
      <c r="F111" s="47">
        <v>6996532.21</v>
      </c>
    </row>
    <row r="112" spans="1:6" x14ac:dyDescent="0.2">
      <c r="A112" s="48" t="s">
        <v>174</v>
      </c>
      <c r="B112" s="49" t="s">
        <v>67</v>
      </c>
      <c r="C112" s="49" t="s">
        <v>175</v>
      </c>
      <c r="D112" s="49" t="s">
        <v>68</v>
      </c>
      <c r="E112" s="49" t="s">
        <v>69</v>
      </c>
      <c r="F112" s="47">
        <v>647262.5</v>
      </c>
    </row>
    <row r="113" spans="1:6" x14ac:dyDescent="0.2">
      <c r="A113" s="48" t="s">
        <v>176</v>
      </c>
      <c r="B113" s="49" t="s">
        <v>67</v>
      </c>
      <c r="C113" s="49" t="s">
        <v>175</v>
      </c>
      <c r="D113" s="49" t="s">
        <v>177</v>
      </c>
      <c r="E113" s="49" t="s">
        <v>69</v>
      </c>
      <c r="F113" s="47">
        <v>598000</v>
      </c>
    </row>
    <row r="114" spans="1:6" ht="25.5" x14ac:dyDescent="0.2">
      <c r="A114" s="48" t="s">
        <v>178</v>
      </c>
      <c r="B114" s="49" t="s">
        <v>67</v>
      </c>
      <c r="C114" s="49" t="s">
        <v>175</v>
      </c>
      <c r="D114" s="49" t="s">
        <v>179</v>
      </c>
      <c r="E114" s="49" t="s">
        <v>69</v>
      </c>
      <c r="F114" s="47">
        <v>398000</v>
      </c>
    </row>
    <row r="115" spans="1:6" ht="25.5" x14ac:dyDescent="0.2">
      <c r="A115" s="48" t="s">
        <v>524</v>
      </c>
      <c r="B115" s="49" t="s">
        <v>67</v>
      </c>
      <c r="C115" s="49" t="s">
        <v>175</v>
      </c>
      <c r="D115" s="49" t="s">
        <v>505</v>
      </c>
      <c r="E115" s="49" t="s">
        <v>69</v>
      </c>
      <c r="F115" s="47">
        <v>398000</v>
      </c>
    </row>
    <row r="116" spans="1:6" x14ac:dyDescent="0.2">
      <c r="A116" s="48" t="s">
        <v>516</v>
      </c>
      <c r="B116" s="49" t="s">
        <v>67</v>
      </c>
      <c r="C116" s="49" t="s">
        <v>175</v>
      </c>
      <c r="D116" s="49" t="s">
        <v>505</v>
      </c>
      <c r="E116" s="49" t="s">
        <v>78</v>
      </c>
      <c r="F116" s="47">
        <v>398000</v>
      </c>
    </row>
    <row r="117" spans="1:6" x14ac:dyDescent="0.2">
      <c r="A117" s="48" t="s">
        <v>79</v>
      </c>
      <c r="B117" s="49" t="s">
        <v>67</v>
      </c>
      <c r="C117" s="49" t="s">
        <v>175</v>
      </c>
      <c r="D117" s="49" t="s">
        <v>505</v>
      </c>
      <c r="E117" s="49" t="s">
        <v>80</v>
      </c>
      <c r="F117" s="47">
        <v>398000</v>
      </c>
    </row>
    <row r="118" spans="1:6" x14ac:dyDescent="0.2">
      <c r="A118" s="48" t="s">
        <v>339</v>
      </c>
      <c r="B118" s="49" t="s">
        <v>67</v>
      </c>
      <c r="C118" s="49" t="s">
        <v>175</v>
      </c>
      <c r="D118" s="49" t="s">
        <v>328</v>
      </c>
      <c r="E118" s="49" t="s">
        <v>69</v>
      </c>
      <c r="F118" s="47">
        <v>200000</v>
      </c>
    </row>
    <row r="119" spans="1:6" x14ac:dyDescent="0.2">
      <c r="A119" s="48" t="s">
        <v>525</v>
      </c>
      <c r="B119" s="49" t="s">
        <v>67</v>
      </c>
      <c r="C119" s="49" t="s">
        <v>175</v>
      </c>
      <c r="D119" s="49" t="s">
        <v>506</v>
      </c>
      <c r="E119" s="49" t="s">
        <v>69</v>
      </c>
      <c r="F119" s="47">
        <v>200000</v>
      </c>
    </row>
    <row r="120" spans="1:6" x14ac:dyDescent="0.2">
      <c r="A120" s="48" t="s">
        <v>516</v>
      </c>
      <c r="B120" s="49" t="s">
        <v>67</v>
      </c>
      <c r="C120" s="49" t="s">
        <v>175</v>
      </c>
      <c r="D120" s="49" t="s">
        <v>506</v>
      </c>
      <c r="E120" s="49" t="s">
        <v>78</v>
      </c>
      <c r="F120" s="47">
        <v>200000</v>
      </c>
    </row>
    <row r="121" spans="1:6" x14ac:dyDescent="0.2">
      <c r="A121" s="48" t="s">
        <v>79</v>
      </c>
      <c r="B121" s="49" t="s">
        <v>67</v>
      </c>
      <c r="C121" s="49" t="s">
        <v>175</v>
      </c>
      <c r="D121" s="49" t="s">
        <v>506</v>
      </c>
      <c r="E121" s="49" t="s">
        <v>80</v>
      </c>
      <c r="F121" s="47">
        <v>200000</v>
      </c>
    </row>
    <row r="122" spans="1:6" x14ac:dyDescent="0.2">
      <c r="A122" s="48" t="s">
        <v>98</v>
      </c>
      <c r="B122" s="49" t="s">
        <v>67</v>
      </c>
      <c r="C122" s="49" t="s">
        <v>175</v>
      </c>
      <c r="D122" s="49" t="s">
        <v>99</v>
      </c>
      <c r="E122" s="49" t="s">
        <v>69</v>
      </c>
      <c r="F122" s="47">
        <v>49262.5</v>
      </c>
    </row>
    <row r="123" spans="1:6" x14ac:dyDescent="0.2">
      <c r="A123" s="48" t="s">
        <v>180</v>
      </c>
      <c r="B123" s="49" t="s">
        <v>67</v>
      </c>
      <c r="C123" s="49" t="s">
        <v>175</v>
      </c>
      <c r="D123" s="49" t="s">
        <v>181</v>
      </c>
      <c r="E123" s="49" t="s">
        <v>69</v>
      </c>
      <c r="F123" s="47">
        <v>49262.5</v>
      </c>
    </row>
    <row r="124" spans="1:6" x14ac:dyDescent="0.2">
      <c r="A124" s="48" t="s">
        <v>516</v>
      </c>
      <c r="B124" s="49" t="s">
        <v>67</v>
      </c>
      <c r="C124" s="49" t="s">
        <v>175</v>
      </c>
      <c r="D124" s="49" t="s">
        <v>181</v>
      </c>
      <c r="E124" s="49" t="s">
        <v>78</v>
      </c>
      <c r="F124" s="47">
        <v>49262.5</v>
      </c>
    </row>
    <row r="125" spans="1:6" x14ac:dyDescent="0.2">
      <c r="A125" s="48" t="s">
        <v>79</v>
      </c>
      <c r="B125" s="49" t="s">
        <v>67</v>
      </c>
      <c r="C125" s="49" t="s">
        <v>175</v>
      </c>
      <c r="D125" s="49" t="s">
        <v>181</v>
      </c>
      <c r="E125" s="49" t="s">
        <v>80</v>
      </c>
      <c r="F125" s="47">
        <v>49262.5</v>
      </c>
    </row>
    <row r="126" spans="1:6" x14ac:dyDescent="0.2">
      <c r="A126" s="48" t="s">
        <v>182</v>
      </c>
      <c r="B126" s="49" t="s">
        <v>67</v>
      </c>
      <c r="C126" s="49" t="s">
        <v>183</v>
      </c>
      <c r="D126" s="49" t="s">
        <v>68</v>
      </c>
      <c r="E126" s="49" t="s">
        <v>69</v>
      </c>
      <c r="F126" s="47">
        <v>193464309.52000001</v>
      </c>
    </row>
    <row r="127" spans="1:6" x14ac:dyDescent="0.2">
      <c r="A127" s="48" t="s">
        <v>184</v>
      </c>
      <c r="B127" s="49" t="s">
        <v>67</v>
      </c>
      <c r="C127" s="49" t="s">
        <v>185</v>
      </c>
      <c r="D127" s="49" t="s">
        <v>68</v>
      </c>
      <c r="E127" s="49" t="s">
        <v>69</v>
      </c>
      <c r="F127" s="47">
        <v>12018950.859999999</v>
      </c>
    </row>
    <row r="128" spans="1:6" x14ac:dyDescent="0.2">
      <c r="A128" s="48" t="s">
        <v>526</v>
      </c>
      <c r="B128" s="49" t="s">
        <v>67</v>
      </c>
      <c r="C128" s="49" t="s">
        <v>185</v>
      </c>
      <c r="D128" s="49" t="s">
        <v>186</v>
      </c>
      <c r="E128" s="49" t="s">
        <v>69</v>
      </c>
      <c r="F128" s="47">
        <v>4582167.6399999997</v>
      </c>
    </row>
    <row r="129" spans="1:6" x14ac:dyDescent="0.2">
      <c r="A129" s="48" t="s">
        <v>527</v>
      </c>
      <c r="B129" s="49" t="s">
        <v>67</v>
      </c>
      <c r="C129" s="49" t="s">
        <v>185</v>
      </c>
      <c r="D129" s="49" t="s">
        <v>507</v>
      </c>
      <c r="E129" s="49" t="s">
        <v>69</v>
      </c>
      <c r="F129" s="47">
        <v>4582167.6399999997</v>
      </c>
    </row>
    <row r="130" spans="1:6" x14ac:dyDescent="0.2">
      <c r="A130" s="48" t="s">
        <v>516</v>
      </c>
      <c r="B130" s="49" t="s">
        <v>67</v>
      </c>
      <c r="C130" s="49" t="s">
        <v>185</v>
      </c>
      <c r="D130" s="49" t="s">
        <v>507</v>
      </c>
      <c r="E130" s="49" t="s">
        <v>78</v>
      </c>
      <c r="F130" s="47">
        <v>4582167.6399999997</v>
      </c>
    </row>
    <row r="131" spans="1:6" x14ac:dyDescent="0.2">
      <c r="A131" s="48" t="s">
        <v>79</v>
      </c>
      <c r="B131" s="49" t="s">
        <v>67</v>
      </c>
      <c r="C131" s="49" t="s">
        <v>185</v>
      </c>
      <c r="D131" s="49" t="s">
        <v>507</v>
      </c>
      <c r="E131" s="49" t="s">
        <v>80</v>
      </c>
      <c r="F131" s="47">
        <v>4582167.6399999997</v>
      </c>
    </row>
    <row r="132" spans="1:6" x14ac:dyDescent="0.2">
      <c r="A132" s="48" t="s">
        <v>74</v>
      </c>
      <c r="B132" s="49" t="s">
        <v>67</v>
      </c>
      <c r="C132" s="49" t="s">
        <v>185</v>
      </c>
      <c r="D132" s="49" t="s">
        <v>75</v>
      </c>
      <c r="E132" s="49" t="s">
        <v>69</v>
      </c>
      <c r="F132" s="47">
        <v>7436783.2199999997</v>
      </c>
    </row>
    <row r="133" spans="1:6" x14ac:dyDescent="0.2">
      <c r="A133" s="48" t="s">
        <v>76</v>
      </c>
      <c r="B133" s="49" t="s">
        <v>67</v>
      </c>
      <c r="C133" s="49" t="s">
        <v>185</v>
      </c>
      <c r="D133" s="49" t="s">
        <v>77</v>
      </c>
      <c r="E133" s="49" t="s">
        <v>69</v>
      </c>
      <c r="F133" s="47">
        <v>7436783.2199999997</v>
      </c>
    </row>
    <row r="134" spans="1:6" ht="25.5" x14ac:dyDescent="0.2">
      <c r="A134" s="48" t="s">
        <v>187</v>
      </c>
      <c r="B134" s="49" t="s">
        <v>67</v>
      </c>
      <c r="C134" s="49" t="s">
        <v>185</v>
      </c>
      <c r="D134" s="49" t="s">
        <v>188</v>
      </c>
      <c r="E134" s="49" t="s">
        <v>69</v>
      </c>
      <c r="F134" s="47">
        <v>3639027.85</v>
      </c>
    </row>
    <row r="135" spans="1:6" x14ac:dyDescent="0.2">
      <c r="A135" s="48" t="s">
        <v>516</v>
      </c>
      <c r="B135" s="49" t="s">
        <v>67</v>
      </c>
      <c r="C135" s="49" t="s">
        <v>185</v>
      </c>
      <c r="D135" s="49" t="s">
        <v>188</v>
      </c>
      <c r="E135" s="49" t="s">
        <v>78</v>
      </c>
      <c r="F135" s="47">
        <v>3639027.85</v>
      </c>
    </row>
    <row r="136" spans="1:6" x14ac:dyDescent="0.2">
      <c r="A136" s="48" t="s">
        <v>79</v>
      </c>
      <c r="B136" s="49" t="s">
        <v>67</v>
      </c>
      <c r="C136" s="49" t="s">
        <v>185</v>
      </c>
      <c r="D136" s="49" t="s">
        <v>188</v>
      </c>
      <c r="E136" s="49" t="s">
        <v>80</v>
      </c>
      <c r="F136" s="47">
        <v>3639027.85</v>
      </c>
    </row>
    <row r="137" spans="1:6" ht="25.5" x14ac:dyDescent="0.2">
      <c r="A137" s="48" t="s">
        <v>189</v>
      </c>
      <c r="B137" s="49" t="s">
        <v>67</v>
      </c>
      <c r="C137" s="49" t="s">
        <v>185</v>
      </c>
      <c r="D137" s="49" t="s">
        <v>190</v>
      </c>
      <c r="E137" s="49" t="s">
        <v>69</v>
      </c>
      <c r="F137" s="47">
        <v>448816.73</v>
      </c>
    </row>
    <row r="138" spans="1:6" x14ac:dyDescent="0.2">
      <c r="A138" s="48" t="s">
        <v>516</v>
      </c>
      <c r="B138" s="49" t="s">
        <v>67</v>
      </c>
      <c r="C138" s="49" t="s">
        <v>185</v>
      </c>
      <c r="D138" s="49" t="s">
        <v>190</v>
      </c>
      <c r="E138" s="49" t="s">
        <v>78</v>
      </c>
      <c r="F138" s="47">
        <v>448816.73</v>
      </c>
    </row>
    <row r="139" spans="1:6" x14ac:dyDescent="0.2">
      <c r="A139" s="48" t="s">
        <v>79</v>
      </c>
      <c r="B139" s="49" t="s">
        <v>67</v>
      </c>
      <c r="C139" s="49" t="s">
        <v>185</v>
      </c>
      <c r="D139" s="49" t="s">
        <v>190</v>
      </c>
      <c r="E139" s="49" t="s">
        <v>80</v>
      </c>
      <c r="F139" s="47">
        <v>448816.73</v>
      </c>
    </row>
    <row r="140" spans="1:6" x14ac:dyDescent="0.2">
      <c r="A140" s="48" t="s">
        <v>191</v>
      </c>
      <c r="B140" s="49" t="s">
        <v>67</v>
      </c>
      <c r="C140" s="49" t="s">
        <v>185</v>
      </c>
      <c r="D140" s="49" t="s">
        <v>192</v>
      </c>
      <c r="E140" s="49" t="s">
        <v>69</v>
      </c>
      <c r="F140" s="47">
        <v>138560.39000000001</v>
      </c>
    </row>
    <row r="141" spans="1:6" x14ac:dyDescent="0.2">
      <c r="A141" s="48" t="s">
        <v>516</v>
      </c>
      <c r="B141" s="49" t="s">
        <v>67</v>
      </c>
      <c r="C141" s="49" t="s">
        <v>185</v>
      </c>
      <c r="D141" s="49" t="s">
        <v>192</v>
      </c>
      <c r="E141" s="49" t="s">
        <v>78</v>
      </c>
      <c r="F141" s="47">
        <v>138560.39000000001</v>
      </c>
    </row>
    <row r="142" spans="1:6" x14ac:dyDescent="0.2">
      <c r="A142" s="48" t="s">
        <v>79</v>
      </c>
      <c r="B142" s="49" t="s">
        <v>67</v>
      </c>
      <c r="C142" s="49" t="s">
        <v>185</v>
      </c>
      <c r="D142" s="49" t="s">
        <v>192</v>
      </c>
      <c r="E142" s="49" t="s">
        <v>80</v>
      </c>
      <c r="F142" s="47">
        <v>138560.39000000001</v>
      </c>
    </row>
    <row r="143" spans="1:6" x14ac:dyDescent="0.2">
      <c r="A143" s="48" t="s">
        <v>193</v>
      </c>
      <c r="B143" s="49" t="s">
        <v>67</v>
      </c>
      <c r="C143" s="49" t="s">
        <v>185</v>
      </c>
      <c r="D143" s="49" t="s">
        <v>194</v>
      </c>
      <c r="E143" s="49" t="s">
        <v>69</v>
      </c>
      <c r="F143" s="47">
        <v>2861111.11</v>
      </c>
    </row>
    <row r="144" spans="1:6" x14ac:dyDescent="0.2">
      <c r="A144" s="48" t="s">
        <v>158</v>
      </c>
      <c r="B144" s="49" t="s">
        <v>67</v>
      </c>
      <c r="C144" s="49" t="s">
        <v>185</v>
      </c>
      <c r="D144" s="49" t="s">
        <v>194</v>
      </c>
      <c r="E144" s="49" t="s">
        <v>159</v>
      </c>
      <c r="F144" s="47">
        <v>2861111.11</v>
      </c>
    </row>
    <row r="145" spans="1:6" x14ac:dyDescent="0.2">
      <c r="A145" s="48" t="s">
        <v>528</v>
      </c>
      <c r="B145" s="49" t="s">
        <v>67</v>
      </c>
      <c r="C145" s="49" t="s">
        <v>185</v>
      </c>
      <c r="D145" s="49" t="s">
        <v>194</v>
      </c>
      <c r="E145" s="49" t="s">
        <v>161</v>
      </c>
      <c r="F145" s="47">
        <v>2861111.11</v>
      </c>
    </row>
    <row r="146" spans="1:6" x14ac:dyDescent="0.2">
      <c r="A146" s="48" t="s">
        <v>126</v>
      </c>
      <c r="B146" s="49" t="s">
        <v>67</v>
      </c>
      <c r="C146" s="49" t="s">
        <v>185</v>
      </c>
      <c r="D146" s="49" t="s">
        <v>127</v>
      </c>
      <c r="E146" s="49" t="s">
        <v>69</v>
      </c>
      <c r="F146" s="47">
        <v>349267.14</v>
      </c>
    </row>
    <row r="147" spans="1:6" x14ac:dyDescent="0.2">
      <c r="A147" s="48" t="s">
        <v>516</v>
      </c>
      <c r="B147" s="49" t="s">
        <v>67</v>
      </c>
      <c r="C147" s="49" t="s">
        <v>185</v>
      </c>
      <c r="D147" s="49" t="s">
        <v>127</v>
      </c>
      <c r="E147" s="49" t="s">
        <v>78</v>
      </c>
      <c r="F147" s="47">
        <v>152331.14000000001</v>
      </c>
    </row>
    <row r="148" spans="1:6" x14ac:dyDescent="0.2">
      <c r="A148" s="48" t="s">
        <v>79</v>
      </c>
      <c r="B148" s="49" t="s">
        <v>67</v>
      </c>
      <c r="C148" s="49" t="s">
        <v>185</v>
      </c>
      <c r="D148" s="49" t="s">
        <v>127</v>
      </c>
      <c r="E148" s="49" t="s">
        <v>80</v>
      </c>
      <c r="F148" s="47">
        <v>152331.14000000001</v>
      </c>
    </row>
    <row r="149" spans="1:6" x14ac:dyDescent="0.2">
      <c r="A149" s="48" t="s">
        <v>92</v>
      </c>
      <c r="B149" s="49" t="s">
        <v>67</v>
      </c>
      <c r="C149" s="49" t="s">
        <v>185</v>
      </c>
      <c r="D149" s="49" t="s">
        <v>127</v>
      </c>
      <c r="E149" s="49" t="s">
        <v>93</v>
      </c>
      <c r="F149" s="47">
        <v>196936</v>
      </c>
    </row>
    <row r="150" spans="1:6" x14ac:dyDescent="0.2">
      <c r="A150" s="48" t="s">
        <v>114</v>
      </c>
      <c r="B150" s="49" t="s">
        <v>67</v>
      </c>
      <c r="C150" s="49" t="s">
        <v>185</v>
      </c>
      <c r="D150" s="49" t="s">
        <v>127</v>
      </c>
      <c r="E150" s="49" t="s">
        <v>115</v>
      </c>
      <c r="F150" s="47">
        <v>196936</v>
      </c>
    </row>
    <row r="151" spans="1:6" x14ac:dyDescent="0.2">
      <c r="A151" s="48" t="s">
        <v>195</v>
      </c>
      <c r="B151" s="49" t="s">
        <v>67</v>
      </c>
      <c r="C151" s="49" t="s">
        <v>196</v>
      </c>
      <c r="D151" s="49" t="s">
        <v>68</v>
      </c>
      <c r="E151" s="49" t="s">
        <v>69</v>
      </c>
      <c r="F151" s="47">
        <v>3719935.79</v>
      </c>
    </row>
    <row r="152" spans="1:6" x14ac:dyDescent="0.2">
      <c r="A152" s="48" t="s">
        <v>74</v>
      </c>
      <c r="B152" s="49" t="s">
        <v>67</v>
      </c>
      <c r="C152" s="49" t="s">
        <v>196</v>
      </c>
      <c r="D152" s="49" t="s">
        <v>75</v>
      </c>
      <c r="E152" s="49" t="s">
        <v>69</v>
      </c>
      <c r="F152" s="47">
        <v>3374533.07</v>
      </c>
    </row>
    <row r="153" spans="1:6" x14ac:dyDescent="0.2">
      <c r="A153" s="48" t="s">
        <v>76</v>
      </c>
      <c r="B153" s="49" t="s">
        <v>67</v>
      </c>
      <c r="C153" s="49" t="s">
        <v>196</v>
      </c>
      <c r="D153" s="49" t="s">
        <v>77</v>
      </c>
      <c r="E153" s="49" t="s">
        <v>69</v>
      </c>
      <c r="F153" s="47">
        <v>3374533.07</v>
      </c>
    </row>
    <row r="154" spans="1:6" x14ac:dyDescent="0.2">
      <c r="A154" s="48" t="s">
        <v>197</v>
      </c>
      <c r="B154" s="49" t="s">
        <v>67</v>
      </c>
      <c r="C154" s="49" t="s">
        <v>196</v>
      </c>
      <c r="D154" s="49" t="s">
        <v>198</v>
      </c>
      <c r="E154" s="49" t="s">
        <v>69</v>
      </c>
      <c r="F154" s="47">
        <v>763719.35</v>
      </c>
    </row>
    <row r="155" spans="1:6" x14ac:dyDescent="0.2">
      <c r="A155" s="48" t="s">
        <v>516</v>
      </c>
      <c r="B155" s="49" t="s">
        <v>67</v>
      </c>
      <c r="C155" s="49" t="s">
        <v>196</v>
      </c>
      <c r="D155" s="49" t="s">
        <v>198</v>
      </c>
      <c r="E155" s="49" t="s">
        <v>78</v>
      </c>
      <c r="F155" s="47">
        <v>669632.35</v>
      </c>
    </row>
    <row r="156" spans="1:6" x14ac:dyDescent="0.2">
      <c r="A156" s="48" t="s">
        <v>79</v>
      </c>
      <c r="B156" s="49" t="s">
        <v>67</v>
      </c>
      <c r="C156" s="49" t="s">
        <v>196</v>
      </c>
      <c r="D156" s="49" t="s">
        <v>198</v>
      </c>
      <c r="E156" s="49" t="s">
        <v>80</v>
      </c>
      <c r="F156" s="47">
        <v>669632.35</v>
      </c>
    </row>
    <row r="157" spans="1:6" x14ac:dyDescent="0.2">
      <c r="A157" s="48" t="s">
        <v>158</v>
      </c>
      <c r="B157" s="49" t="s">
        <v>67</v>
      </c>
      <c r="C157" s="49" t="s">
        <v>196</v>
      </c>
      <c r="D157" s="49" t="s">
        <v>198</v>
      </c>
      <c r="E157" s="49" t="s">
        <v>159</v>
      </c>
      <c r="F157" s="47">
        <v>94000</v>
      </c>
    </row>
    <row r="158" spans="1:6" x14ac:dyDescent="0.2">
      <c r="A158" s="48" t="s">
        <v>160</v>
      </c>
      <c r="B158" s="49" t="s">
        <v>67</v>
      </c>
      <c r="C158" s="49" t="s">
        <v>196</v>
      </c>
      <c r="D158" s="49" t="s">
        <v>198</v>
      </c>
      <c r="E158" s="49" t="s">
        <v>161</v>
      </c>
      <c r="F158" s="47">
        <v>94000</v>
      </c>
    </row>
    <row r="159" spans="1:6" x14ac:dyDescent="0.2">
      <c r="A159" s="48" t="s">
        <v>92</v>
      </c>
      <c r="B159" s="49" t="s">
        <v>67</v>
      </c>
      <c r="C159" s="49" t="s">
        <v>196</v>
      </c>
      <c r="D159" s="49" t="s">
        <v>198</v>
      </c>
      <c r="E159" s="49" t="s">
        <v>93</v>
      </c>
      <c r="F159" s="47">
        <v>87</v>
      </c>
    </row>
    <row r="160" spans="1:6" x14ac:dyDescent="0.2">
      <c r="A160" s="48" t="s">
        <v>114</v>
      </c>
      <c r="B160" s="49" t="s">
        <v>67</v>
      </c>
      <c r="C160" s="49" t="s">
        <v>196</v>
      </c>
      <c r="D160" s="49" t="s">
        <v>198</v>
      </c>
      <c r="E160" s="49" t="s">
        <v>115</v>
      </c>
      <c r="F160" s="47">
        <v>87</v>
      </c>
    </row>
    <row r="161" spans="1:6" x14ac:dyDescent="0.2">
      <c r="A161" s="48" t="s">
        <v>199</v>
      </c>
      <c r="B161" s="49" t="s">
        <v>67</v>
      </c>
      <c r="C161" s="49" t="s">
        <v>196</v>
      </c>
      <c r="D161" s="49" t="s">
        <v>200</v>
      </c>
      <c r="E161" s="49" t="s">
        <v>69</v>
      </c>
      <c r="F161" s="47">
        <v>1580652.72</v>
      </c>
    </row>
    <row r="162" spans="1:6" ht="25.5" x14ac:dyDescent="0.2">
      <c r="A162" s="48" t="s">
        <v>110</v>
      </c>
      <c r="B162" s="49" t="s">
        <v>67</v>
      </c>
      <c r="C162" s="49" t="s">
        <v>196</v>
      </c>
      <c r="D162" s="49" t="s">
        <v>200</v>
      </c>
      <c r="E162" s="49" t="s">
        <v>111</v>
      </c>
      <c r="F162" s="47">
        <v>1257809.51</v>
      </c>
    </row>
    <row r="163" spans="1:6" x14ac:dyDescent="0.2">
      <c r="A163" s="48" t="s">
        <v>112</v>
      </c>
      <c r="B163" s="49" t="s">
        <v>67</v>
      </c>
      <c r="C163" s="49" t="s">
        <v>196</v>
      </c>
      <c r="D163" s="49" t="s">
        <v>200</v>
      </c>
      <c r="E163" s="49" t="s">
        <v>113</v>
      </c>
      <c r="F163" s="47">
        <v>1257809.51</v>
      </c>
    </row>
    <row r="164" spans="1:6" x14ac:dyDescent="0.2">
      <c r="A164" s="48" t="s">
        <v>516</v>
      </c>
      <c r="B164" s="49" t="s">
        <v>67</v>
      </c>
      <c r="C164" s="49" t="s">
        <v>196</v>
      </c>
      <c r="D164" s="49" t="s">
        <v>200</v>
      </c>
      <c r="E164" s="49" t="s">
        <v>78</v>
      </c>
      <c r="F164" s="47">
        <v>322843.21000000002</v>
      </c>
    </row>
    <row r="165" spans="1:6" x14ac:dyDescent="0.2">
      <c r="A165" s="48" t="s">
        <v>79</v>
      </c>
      <c r="B165" s="49" t="s">
        <v>67</v>
      </c>
      <c r="C165" s="49" t="s">
        <v>196</v>
      </c>
      <c r="D165" s="49" t="s">
        <v>200</v>
      </c>
      <c r="E165" s="49" t="s">
        <v>80</v>
      </c>
      <c r="F165" s="47">
        <v>322843.21000000002</v>
      </c>
    </row>
    <row r="166" spans="1:6" ht="25.5" x14ac:dyDescent="0.2">
      <c r="A166" s="48" t="s">
        <v>201</v>
      </c>
      <c r="B166" s="49" t="s">
        <v>67</v>
      </c>
      <c r="C166" s="49" t="s">
        <v>196</v>
      </c>
      <c r="D166" s="49" t="s">
        <v>202</v>
      </c>
      <c r="E166" s="49" t="s">
        <v>69</v>
      </c>
      <c r="F166" s="47">
        <v>1030161</v>
      </c>
    </row>
    <row r="167" spans="1:6" x14ac:dyDescent="0.2">
      <c r="A167" s="48" t="s">
        <v>516</v>
      </c>
      <c r="B167" s="49" t="s">
        <v>67</v>
      </c>
      <c r="C167" s="49" t="s">
        <v>196</v>
      </c>
      <c r="D167" s="49" t="s">
        <v>202</v>
      </c>
      <c r="E167" s="49" t="s">
        <v>78</v>
      </c>
      <c r="F167" s="47">
        <v>1030161</v>
      </c>
    </row>
    <row r="168" spans="1:6" x14ac:dyDescent="0.2">
      <c r="A168" s="48" t="s">
        <v>79</v>
      </c>
      <c r="B168" s="49" t="s">
        <v>67</v>
      </c>
      <c r="C168" s="49" t="s">
        <v>196</v>
      </c>
      <c r="D168" s="49" t="s">
        <v>202</v>
      </c>
      <c r="E168" s="49" t="s">
        <v>80</v>
      </c>
      <c r="F168" s="47">
        <v>1030161</v>
      </c>
    </row>
    <row r="169" spans="1:6" x14ac:dyDescent="0.2">
      <c r="A169" s="48" t="s">
        <v>529</v>
      </c>
      <c r="B169" s="49" t="s">
        <v>67</v>
      </c>
      <c r="C169" s="49" t="s">
        <v>196</v>
      </c>
      <c r="D169" s="49" t="s">
        <v>498</v>
      </c>
      <c r="E169" s="49" t="s">
        <v>69</v>
      </c>
      <c r="F169" s="47">
        <v>345402.72</v>
      </c>
    </row>
    <row r="170" spans="1:6" x14ac:dyDescent="0.2">
      <c r="A170" s="48" t="s">
        <v>94</v>
      </c>
      <c r="B170" s="49" t="s">
        <v>67</v>
      </c>
      <c r="C170" s="49" t="s">
        <v>196</v>
      </c>
      <c r="D170" s="49" t="s">
        <v>499</v>
      </c>
      <c r="E170" s="49" t="s">
        <v>69</v>
      </c>
      <c r="F170" s="47">
        <v>345402.72</v>
      </c>
    </row>
    <row r="171" spans="1:6" x14ac:dyDescent="0.2">
      <c r="A171" s="48" t="s">
        <v>516</v>
      </c>
      <c r="B171" s="49" t="s">
        <v>67</v>
      </c>
      <c r="C171" s="49" t="s">
        <v>196</v>
      </c>
      <c r="D171" s="49" t="s">
        <v>499</v>
      </c>
      <c r="E171" s="49" t="s">
        <v>78</v>
      </c>
      <c r="F171" s="47">
        <v>345402.72</v>
      </c>
    </row>
    <row r="172" spans="1:6" x14ac:dyDescent="0.2">
      <c r="A172" s="48" t="s">
        <v>79</v>
      </c>
      <c r="B172" s="49" t="s">
        <v>67</v>
      </c>
      <c r="C172" s="49" t="s">
        <v>196</v>
      </c>
      <c r="D172" s="49" t="s">
        <v>499</v>
      </c>
      <c r="E172" s="49" t="s">
        <v>80</v>
      </c>
      <c r="F172" s="47">
        <v>345402.72</v>
      </c>
    </row>
    <row r="173" spans="1:6" x14ac:dyDescent="0.2">
      <c r="A173" s="48" t="s">
        <v>203</v>
      </c>
      <c r="B173" s="49" t="s">
        <v>67</v>
      </c>
      <c r="C173" s="49" t="s">
        <v>204</v>
      </c>
      <c r="D173" s="49" t="s">
        <v>68</v>
      </c>
      <c r="E173" s="49" t="s">
        <v>69</v>
      </c>
      <c r="F173" s="47">
        <v>144117677.94999999</v>
      </c>
    </row>
    <row r="174" spans="1:6" x14ac:dyDescent="0.2">
      <c r="A174" s="48" t="s">
        <v>176</v>
      </c>
      <c r="B174" s="49" t="s">
        <v>67</v>
      </c>
      <c r="C174" s="49" t="s">
        <v>204</v>
      </c>
      <c r="D174" s="49" t="s">
        <v>177</v>
      </c>
      <c r="E174" s="49" t="s">
        <v>69</v>
      </c>
      <c r="F174" s="47">
        <v>7500000</v>
      </c>
    </row>
    <row r="175" spans="1:6" x14ac:dyDescent="0.2">
      <c r="A175" s="48" t="s">
        <v>339</v>
      </c>
      <c r="B175" s="49" t="s">
        <v>67</v>
      </c>
      <c r="C175" s="49" t="s">
        <v>204</v>
      </c>
      <c r="D175" s="49" t="s">
        <v>328</v>
      </c>
      <c r="E175" s="49" t="s">
        <v>69</v>
      </c>
      <c r="F175" s="47">
        <v>7500000</v>
      </c>
    </row>
    <row r="176" spans="1:6" ht="25.5" x14ac:dyDescent="0.2">
      <c r="A176" s="48" t="s">
        <v>530</v>
      </c>
      <c r="B176" s="49" t="s">
        <v>67</v>
      </c>
      <c r="C176" s="49" t="s">
        <v>204</v>
      </c>
      <c r="D176" s="49" t="s">
        <v>508</v>
      </c>
      <c r="E176" s="49" t="s">
        <v>69</v>
      </c>
      <c r="F176" s="47">
        <v>500000</v>
      </c>
    </row>
    <row r="177" spans="1:6" x14ac:dyDescent="0.2">
      <c r="A177" s="48" t="s">
        <v>120</v>
      </c>
      <c r="B177" s="49" t="s">
        <v>67</v>
      </c>
      <c r="C177" s="49" t="s">
        <v>204</v>
      </c>
      <c r="D177" s="49" t="s">
        <v>508</v>
      </c>
      <c r="E177" s="49" t="s">
        <v>121</v>
      </c>
      <c r="F177" s="47">
        <v>500000</v>
      </c>
    </row>
    <row r="178" spans="1:6" ht="25.5" x14ac:dyDescent="0.2">
      <c r="A178" s="48" t="s">
        <v>215</v>
      </c>
      <c r="B178" s="49" t="s">
        <v>67</v>
      </c>
      <c r="C178" s="49" t="s">
        <v>204</v>
      </c>
      <c r="D178" s="49" t="s">
        <v>508</v>
      </c>
      <c r="E178" s="49" t="s">
        <v>216</v>
      </c>
      <c r="F178" s="47">
        <v>500000</v>
      </c>
    </row>
    <row r="179" spans="1:6" x14ac:dyDescent="0.2">
      <c r="A179" s="48" t="s">
        <v>214</v>
      </c>
      <c r="B179" s="49" t="s">
        <v>67</v>
      </c>
      <c r="C179" s="49" t="s">
        <v>204</v>
      </c>
      <c r="D179" s="49" t="s">
        <v>329</v>
      </c>
      <c r="E179" s="49" t="s">
        <v>69</v>
      </c>
      <c r="F179" s="47">
        <v>7000000</v>
      </c>
    </row>
    <row r="180" spans="1:6" x14ac:dyDescent="0.2">
      <c r="A180" s="48" t="s">
        <v>120</v>
      </c>
      <c r="B180" s="49" t="s">
        <v>67</v>
      </c>
      <c r="C180" s="49" t="s">
        <v>204</v>
      </c>
      <c r="D180" s="49" t="s">
        <v>329</v>
      </c>
      <c r="E180" s="49" t="s">
        <v>121</v>
      </c>
      <c r="F180" s="47">
        <v>7000000</v>
      </c>
    </row>
    <row r="181" spans="1:6" ht="25.5" x14ac:dyDescent="0.2">
      <c r="A181" s="48" t="s">
        <v>215</v>
      </c>
      <c r="B181" s="49" t="s">
        <v>67</v>
      </c>
      <c r="C181" s="49" t="s">
        <v>204</v>
      </c>
      <c r="D181" s="49" t="s">
        <v>329</v>
      </c>
      <c r="E181" s="49" t="s">
        <v>216</v>
      </c>
      <c r="F181" s="47">
        <v>7000000</v>
      </c>
    </row>
    <row r="182" spans="1:6" x14ac:dyDescent="0.2">
      <c r="A182" s="48" t="s">
        <v>205</v>
      </c>
      <c r="B182" s="49" t="s">
        <v>67</v>
      </c>
      <c r="C182" s="49" t="s">
        <v>204</v>
      </c>
      <c r="D182" s="49" t="s">
        <v>206</v>
      </c>
      <c r="E182" s="49" t="s">
        <v>69</v>
      </c>
      <c r="F182" s="47">
        <v>100705448.98</v>
      </c>
    </row>
    <row r="183" spans="1:6" x14ac:dyDescent="0.2">
      <c r="A183" s="48" t="s">
        <v>531</v>
      </c>
      <c r="B183" s="49" t="s">
        <v>67</v>
      </c>
      <c r="C183" s="49" t="s">
        <v>204</v>
      </c>
      <c r="D183" s="49" t="s">
        <v>207</v>
      </c>
      <c r="E183" s="49" t="s">
        <v>69</v>
      </c>
      <c r="F183" s="47">
        <v>19468171.719999999</v>
      </c>
    </row>
    <row r="184" spans="1:6" x14ac:dyDescent="0.2">
      <c r="A184" s="48" t="s">
        <v>516</v>
      </c>
      <c r="B184" s="49" t="s">
        <v>67</v>
      </c>
      <c r="C184" s="49" t="s">
        <v>204</v>
      </c>
      <c r="D184" s="49" t="s">
        <v>207</v>
      </c>
      <c r="E184" s="49" t="s">
        <v>78</v>
      </c>
      <c r="F184" s="47">
        <v>19457096.32</v>
      </c>
    </row>
    <row r="185" spans="1:6" x14ac:dyDescent="0.2">
      <c r="A185" s="48" t="s">
        <v>79</v>
      </c>
      <c r="B185" s="49" t="s">
        <v>67</v>
      </c>
      <c r="C185" s="49" t="s">
        <v>204</v>
      </c>
      <c r="D185" s="49" t="s">
        <v>207</v>
      </c>
      <c r="E185" s="49" t="s">
        <v>80</v>
      </c>
      <c r="F185" s="47">
        <v>19457096.32</v>
      </c>
    </row>
    <row r="186" spans="1:6" x14ac:dyDescent="0.2">
      <c r="A186" s="48" t="s">
        <v>92</v>
      </c>
      <c r="B186" s="49" t="s">
        <v>67</v>
      </c>
      <c r="C186" s="49" t="s">
        <v>204</v>
      </c>
      <c r="D186" s="49" t="s">
        <v>207</v>
      </c>
      <c r="E186" s="49" t="s">
        <v>93</v>
      </c>
      <c r="F186" s="47">
        <v>11075.4</v>
      </c>
    </row>
    <row r="187" spans="1:6" x14ac:dyDescent="0.2">
      <c r="A187" s="48" t="s">
        <v>114</v>
      </c>
      <c r="B187" s="49" t="s">
        <v>67</v>
      </c>
      <c r="C187" s="49" t="s">
        <v>204</v>
      </c>
      <c r="D187" s="49" t="s">
        <v>207</v>
      </c>
      <c r="E187" s="49" t="s">
        <v>115</v>
      </c>
      <c r="F187" s="47">
        <v>11075.4</v>
      </c>
    </row>
    <row r="188" spans="1:6" x14ac:dyDescent="0.2">
      <c r="A188" s="48" t="s">
        <v>208</v>
      </c>
      <c r="B188" s="49" t="s">
        <v>67</v>
      </c>
      <c r="C188" s="49" t="s">
        <v>204</v>
      </c>
      <c r="D188" s="49" t="s">
        <v>209</v>
      </c>
      <c r="E188" s="49" t="s">
        <v>69</v>
      </c>
      <c r="F188" s="47">
        <v>527425</v>
      </c>
    </row>
    <row r="189" spans="1:6" x14ac:dyDescent="0.2">
      <c r="A189" s="48" t="s">
        <v>516</v>
      </c>
      <c r="B189" s="49" t="s">
        <v>67</v>
      </c>
      <c r="C189" s="49" t="s">
        <v>204</v>
      </c>
      <c r="D189" s="49" t="s">
        <v>209</v>
      </c>
      <c r="E189" s="49" t="s">
        <v>78</v>
      </c>
      <c r="F189" s="47">
        <v>527425</v>
      </c>
    </row>
    <row r="190" spans="1:6" x14ac:dyDescent="0.2">
      <c r="A190" s="48" t="s">
        <v>79</v>
      </c>
      <c r="B190" s="49" t="s">
        <v>67</v>
      </c>
      <c r="C190" s="49" t="s">
        <v>204</v>
      </c>
      <c r="D190" s="49" t="s">
        <v>209</v>
      </c>
      <c r="E190" s="49" t="s">
        <v>80</v>
      </c>
      <c r="F190" s="47">
        <v>527425</v>
      </c>
    </row>
    <row r="191" spans="1:6" x14ac:dyDescent="0.2">
      <c r="A191" s="48" t="s">
        <v>210</v>
      </c>
      <c r="B191" s="49" t="s">
        <v>67</v>
      </c>
      <c r="C191" s="49" t="s">
        <v>204</v>
      </c>
      <c r="D191" s="49" t="s">
        <v>211</v>
      </c>
      <c r="E191" s="49" t="s">
        <v>69</v>
      </c>
      <c r="F191" s="47">
        <v>47195794.149999999</v>
      </c>
    </row>
    <row r="192" spans="1:6" x14ac:dyDescent="0.2">
      <c r="A192" s="48" t="s">
        <v>516</v>
      </c>
      <c r="B192" s="49" t="s">
        <v>67</v>
      </c>
      <c r="C192" s="49" t="s">
        <v>204</v>
      </c>
      <c r="D192" s="49" t="s">
        <v>211</v>
      </c>
      <c r="E192" s="49" t="s">
        <v>78</v>
      </c>
      <c r="F192" s="47">
        <v>47188689.659999996</v>
      </c>
    </row>
    <row r="193" spans="1:6" x14ac:dyDescent="0.2">
      <c r="A193" s="48" t="s">
        <v>79</v>
      </c>
      <c r="B193" s="49" t="s">
        <v>67</v>
      </c>
      <c r="C193" s="49" t="s">
        <v>204</v>
      </c>
      <c r="D193" s="49" t="s">
        <v>211</v>
      </c>
      <c r="E193" s="49" t="s">
        <v>80</v>
      </c>
      <c r="F193" s="47">
        <v>47188689.659999996</v>
      </c>
    </row>
    <row r="194" spans="1:6" x14ac:dyDescent="0.2">
      <c r="A194" s="48" t="s">
        <v>92</v>
      </c>
      <c r="B194" s="49" t="s">
        <v>67</v>
      </c>
      <c r="C194" s="49" t="s">
        <v>204</v>
      </c>
      <c r="D194" s="49" t="s">
        <v>211</v>
      </c>
      <c r="E194" s="49" t="s">
        <v>93</v>
      </c>
      <c r="F194" s="47">
        <v>7104.49</v>
      </c>
    </row>
    <row r="195" spans="1:6" x14ac:dyDescent="0.2">
      <c r="A195" s="48" t="s">
        <v>114</v>
      </c>
      <c r="B195" s="49" t="s">
        <v>67</v>
      </c>
      <c r="C195" s="49" t="s">
        <v>204</v>
      </c>
      <c r="D195" s="49" t="s">
        <v>211</v>
      </c>
      <c r="E195" s="49" t="s">
        <v>115</v>
      </c>
      <c r="F195" s="47">
        <v>7104.49</v>
      </c>
    </row>
    <row r="196" spans="1:6" x14ac:dyDescent="0.2">
      <c r="A196" s="48" t="s">
        <v>212</v>
      </c>
      <c r="B196" s="49" t="s">
        <v>67</v>
      </c>
      <c r="C196" s="49" t="s">
        <v>204</v>
      </c>
      <c r="D196" s="49" t="s">
        <v>213</v>
      </c>
      <c r="E196" s="49" t="s">
        <v>69</v>
      </c>
      <c r="F196" s="47">
        <v>3787667</v>
      </c>
    </row>
    <row r="197" spans="1:6" x14ac:dyDescent="0.2">
      <c r="A197" s="48" t="s">
        <v>516</v>
      </c>
      <c r="B197" s="49" t="s">
        <v>67</v>
      </c>
      <c r="C197" s="49" t="s">
        <v>204</v>
      </c>
      <c r="D197" s="49" t="s">
        <v>213</v>
      </c>
      <c r="E197" s="49" t="s">
        <v>78</v>
      </c>
      <c r="F197" s="47">
        <v>3787667</v>
      </c>
    </row>
    <row r="198" spans="1:6" x14ac:dyDescent="0.2">
      <c r="A198" s="48" t="s">
        <v>79</v>
      </c>
      <c r="B198" s="49" t="s">
        <v>67</v>
      </c>
      <c r="C198" s="49" t="s">
        <v>204</v>
      </c>
      <c r="D198" s="49" t="s">
        <v>213</v>
      </c>
      <c r="E198" s="49" t="s">
        <v>80</v>
      </c>
      <c r="F198" s="47">
        <v>3787667</v>
      </c>
    </row>
    <row r="199" spans="1:6" x14ac:dyDescent="0.2">
      <c r="A199" s="48" t="s">
        <v>532</v>
      </c>
      <c r="B199" s="49" t="s">
        <v>67</v>
      </c>
      <c r="C199" s="49" t="s">
        <v>204</v>
      </c>
      <c r="D199" s="49" t="s">
        <v>509</v>
      </c>
      <c r="E199" s="49" t="s">
        <v>69</v>
      </c>
      <c r="F199" s="47">
        <v>103000</v>
      </c>
    </row>
    <row r="200" spans="1:6" x14ac:dyDescent="0.2">
      <c r="A200" s="48" t="s">
        <v>516</v>
      </c>
      <c r="B200" s="49" t="s">
        <v>67</v>
      </c>
      <c r="C200" s="49" t="s">
        <v>204</v>
      </c>
      <c r="D200" s="49" t="s">
        <v>509</v>
      </c>
      <c r="E200" s="49" t="s">
        <v>78</v>
      </c>
      <c r="F200" s="47">
        <v>103000</v>
      </c>
    </row>
    <row r="201" spans="1:6" x14ac:dyDescent="0.2">
      <c r="A201" s="48" t="s">
        <v>79</v>
      </c>
      <c r="B201" s="49" t="s">
        <v>67</v>
      </c>
      <c r="C201" s="49" t="s">
        <v>204</v>
      </c>
      <c r="D201" s="49" t="s">
        <v>509</v>
      </c>
      <c r="E201" s="49" t="s">
        <v>80</v>
      </c>
      <c r="F201" s="47">
        <v>103000</v>
      </c>
    </row>
    <row r="202" spans="1:6" ht="25.5" x14ac:dyDescent="0.2">
      <c r="A202" s="48" t="s">
        <v>340</v>
      </c>
      <c r="B202" s="49" t="s">
        <v>67</v>
      </c>
      <c r="C202" s="49" t="s">
        <v>204</v>
      </c>
      <c r="D202" s="49" t="s">
        <v>330</v>
      </c>
      <c r="E202" s="49" t="s">
        <v>69</v>
      </c>
      <c r="F202" s="47">
        <v>800000</v>
      </c>
    </row>
    <row r="203" spans="1:6" x14ac:dyDescent="0.2">
      <c r="A203" s="48" t="s">
        <v>516</v>
      </c>
      <c r="B203" s="49" t="s">
        <v>67</v>
      </c>
      <c r="C203" s="49" t="s">
        <v>204</v>
      </c>
      <c r="D203" s="49" t="s">
        <v>330</v>
      </c>
      <c r="E203" s="49" t="s">
        <v>78</v>
      </c>
      <c r="F203" s="47">
        <v>200000</v>
      </c>
    </row>
    <row r="204" spans="1:6" x14ac:dyDescent="0.2">
      <c r="A204" s="48" t="s">
        <v>79</v>
      </c>
      <c r="B204" s="49" t="s">
        <v>67</v>
      </c>
      <c r="C204" s="49" t="s">
        <v>204</v>
      </c>
      <c r="D204" s="49" t="s">
        <v>330</v>
      </c>
      <c r="E204" s="49" t="s">
        <v>80</v>
      </c>
      <c r="F204" s="47">
        <v>200000</v>
      </c>
    </row>
    <row r="205" spans="1:6" x14ac:dyDescent="0.2">
      <c r="A205" s="48" t="s">
        <v>92</v>
      </c>
      <c r="B205" s="49" t="s">
        <v>67</v>
      </c>
      <c r="C205" s="49" t="s">
        <v>204</v>
      </c>
      <c r="D205" s="49" t="s">
        <v>330</v>
      </c>
      <c r="E205" s="49" t="s">
        <v>93</v>
      </c>
      <c r="F205" s="47">
        <v>600000</v>
      </c>
    </row>
    <row r="206" spans="1:6" x14ac:dyDescent="0.2">
      <c r="A206" s="48" t="s">
        <v>148</v>
      </c>
      <c r="B206" s="49" t="s">
        <v>67</v>
      </c>
      <c r="C206" s="49" t="s">
        <v>204</v>
      </c>
      <c r="D206" s="49" t="s">
        <v>330</v>
      </c>
      <c r="E206" s="49" t="s">
        <v>149</v>
      </c>
      <c r="F206" s="47">
        <v>600000</v>
      </c>
    </row>
    <row r="207" spans="1:6" x14ac:dyDescent="0.2">
      <c r="A207" s="48" t="s">
        <v>217</v>
      </c>
      <c r="B207" s="49" t="s">
        <v>67</v>
      </c>
      <c r="C207" s="49" t="s">
        <v>204</v>
      </c>
      <c r="D207" s="49" t="s">
        <v>218</v>
      </c>
      <c r="E207" s="49" t="s">
        <v>69</v>
      </c>
      <c r="F207" s="47">
        <v>999999.99</v>
      </c>
    </row>
    <row r="208" spans="1:6" x14ac:dyDescent="0.2">
      <c r="A208" s="48" t="s">
        <v>516</v>
      </c>
      <c r="B208" s="49" t="s">
        <v>67</v>
      </c>
      <c r="C208" s="49" t="s">
        <v>204</v>
      </c>
      <c r="D208" s="49" t="s">
        <v>218</v>
      </c>
      <c r="E208" s="49" t="s">
        <v>78</v>
      </c>
      <c r="F208" s="47">
        <v>999999.99</v>
      </c>
    </row>
    <row r="209" spans="1:6" x14ac:dyDescent="0.2">
      <c r="A209" s="48" t="s">
        <v>79</v>
      </c>
      <c r="B209" s="49" t="s">
        <v>67</v>
      </c>
      <c r="C209" s="49" t="s">
        <v>204</v>
      </c>
      <c r="D209" s="49" t="s">
        <v>218</v>
      </c>
      <c r="E209" s="49" t="s">
        <v>80</v>
      </c>
      <c r="F209" s="47">
        <v>999999.99</v>
      </c>
    </row>
    <row r="210" spans="1:6" ht="25.5" x14ac:dyDescent="0.2">
      <c r="A210" s="48" t="s">
        <v>533</v>
      </c>
      <c r="B210" s="49" t="s">
        <v>67</v>
      </c>
      <c r="C210" s="49" t="s">
        <v>204</v>
      </c>
      <c r="D210" s="49" t="s">
        <v>510</v>
      </c>
      <c r="E210" s="49" t="s">
        <v>69</v>
      </c>
      <c r="F210" s="47">
        <v>2747562.49</v>
      </c>
    </row>
    <row r="211" spans="1:6" x14ac:dyDescent="0.2">
      <c r="A211" s="48" t="s">
        <v>516</v>
      </c>
      <c r="B211" s="49" t="s">
        <v>67</v>
      </c>
      <c r="C211" s="49" t="s">
        <v>204</v>
      </c>
      <c r="D211" s="49" t="s">
        <v>510</v>
      </c>
      <c r="E211" s="49" t="s">
        <v>78</v>
      </c>
      <c r="F211" s="47">
        <v>2747562.49</v>
      </c>
    </row>
    <row r="212" spans="1:6" x14ac:dyDescent="0.2">
      <c r="A212" s="48" t="s">
        <v>79</v>
      </c>
      <c r="B212" s="49" t="s">
        <v>67</v>
      </c>
      <c r="C212" s="49" t="s">
        <v>204</v>
      </c>
      <c r="D212" s="49" t="s">
        <v>510</v>
      </c>
      <c r="E212" s="49" t="s">
        <v>80</v>
      </c>
      <c r="F212" s="47">
        <v>2747562.49</v>
      </c>
    </row>
    <row r="213" spans="1:6" ht="25.5" x14ac:dyDescent="0.2">
      <c r="A213" s="48" t="s">
        <v>534</v>
      </c>
      <c r="B213" s="49" t="s">
        <v>67</v>
      </c>
      <c r="C213" s="49" t="s">
        <v>204</v>
      </c>
      <c r="D213" s="49" t="s">
        <v>511</v>
      </c>
      <c r="E213" s="49" t="s">
        <v>69</v>
      </c>
      <c r="F213" s="47">
        <v>23647828.640000001</v>
      </c>
    </row>
    <row r="214" spans="1:6" x14ac:dyDescent="0.2">
      <c r="A214" s="48" t="s">
        <v>516</v>
      </c>
      <c r="B214" s="49" t="s">
        <v>67</v>
      </c>
      <c r="C214" s="49" t="s">
        <v>204</v>
      </c>
      <c r="D214" s="49" t="s">
        <v>511</v>
      </c>
      <c r="E214" s="49" t="s">
        <v>78</v>
      </c>
      <c r="F214" s="47">
        <v>23647828.640000001</v>
      </c>
    </row>
    <row r="215" spans="1:6" x14ac:dyDescent="0.2">
      <c r="A215" s="48" t="s">
        <v>79</v>
      </c>
      <c r="B215" s="49" t="s">
        <v>67</v>
      </c>
      <c r="C215" s="49" t="s">
        <v>204</v>
      </c>
      <c r="D215" s="49" t="s">
        <v>511</v>
      </c>
      <c r="E215" s="49" t="s">
        <v>80</v>
      </c>
      <c r="F215" s="47">
        <v>23647828.640000001</v>
      </c>
    </row>
    <row r="216" spans="1:6" ht="25.5" x14ac:dyDescent="0.2">
      <c r="A216" s="48" t="s">
        <v>341</v>
      </c>
      <c r="B216" s="49" t="s">
        <v>67</v>
      </c>
      <c r="C216" s="49" t="s">
        <v>204</v>
      </c>
      <c r="D216" s="49" t="s">
        <v>331</v>
      </c>
      <c r="E216" s="49" t="s">
        <v>69</v>
      </c>
      <c r="F216" s="47">
        <v>428000</v>
      </c>
    </row>
    <row r="217" spans="1:6" x14ac:dyDescent="0.2">
      <c r="A217" s="48" t="s">
        <v>516</v>
      </c>
      <c r="B217" s="49" t="s">
        <v>67</v>
      </c>
      <c r="C217" s="49" t="s">
        <v>204</v>
      </c>
      <c r="D217" s="49" t="s">
        <v>331</v>
      </c>
      <c r="E217" s="49" t="s">
        <v>78</v>
      </c>
      <c r="F217" s="47">
        <v>182000</v>
      </c>
    </row>
    <row r="218" spans="1:6" x14ac:dyDescent="0.2">
      <c r="A218" s="48" t="s">
        <v>79</v>
      </c>
      <c r="B218" s="49" t="s">
        <v>67</v>
      </c>
      <c r="C218" s="49" t="s">
        <v>204</v>
      </c>
      <c r="D218" s="49" t="s">
        <v>331</v>
      </c>
      <c r="E218" s="49" t="s">
        <v>80</v>
      </c>
      <c r="F218" s="47">
        <v>182000</v>
      </c>
    </row>
    <row r="219" spans="1:6" x14ac:dyDescent="0.2">
      <c r="A219" s="48" t="s">
        <v>92</v>
      </c>
      <c r="B219" s="49" t="s">
        <v>67</v>
      </c>
      <c r="C219" s="49" t="s">
        <v>204</v>
      </c>
      <c r="D219" s="49" t="s">
        <v>331</v>
      </c>
      <c r="E219" s="49" t="s">
        <v>93</v>
      </c>
      <c r="F219" s="47">
        <v>246000</v>
      </c>
    </row>
    <row r="220" spans="1:6" x14ac:dyDescent="0.2">
      <c r="A220" s="48" t="s">
        <v>148</v>
      </c>
      <c r="B220" s="49" t="s">
        <v>67</v>
      </c>
      <c r="C220" s="49" t="s">
        <v>204</v>
      </c>
      <c r="D220" s="49" t="s">
        <v>331</v>
      </c>
      <c r="E220" s="49" t="s">
        <v>149</v>
      </c>
      <c r="F220" s="47">
        <v>246000</v>
      </c>
    </row>
    <row r="221" spans="1:6" x14ac:dyDescent="0.2">
      <c r="A221" s="48" t="s">
        <v>219</v>
      </c>
      <c r="B221" s="49" t="s">
        <v>67</v>
      </c>
      <c r="C221" s="49" t="s">
        <v>204</v>
      </c>
      <c r="D221" s="49" t="s">
        <v>220</v>
      </c>
      <c r="E221" s="49" t="s">
        <v>69</v>
      </c>
      <c r="F221" s="47">
        <v>999999.99</v>
      </c>
    </row>
    <row r="222" spans="1:6" x14ac:dyDescent="0.2">
      <c r="A222" s="48" t="s">
        <v>516</v>
      </c>
      <c r="B222" s="49" t="s">
        <v>67</v>
      </c>
      <c r="C222" s="49" t="s">
        <v>204</v>
      </c>
      <c r="D222" s="49" t="s">
        <v>220</v>
      </c>
      <c r="E222" s="49" t="s">
        <v>78</v>
      </c>
      <c r="F222" s="47">
        <v>999999.99</v>
      </c>
    </row>
    <row r="223" spans="1:6" x14ac:dyDescent="0.2">
      <c r="A223" s="48" t="s">
        <v>79</v>
      </c>
      <c r="B223" s="49" t="s">
        <v>67</v>
      </c>
      <c r="C223" s="49" t="s">
        <v>204</v>
      </c>
      <c r="D223" s="49" t="s">
        <v>220</v>
      </c>
      <c r="E223" s="49" t="s">
        <v>80</v>
      </c>
      <c r="F223" s="47">
        <v>999999.99</v>
      </c>
    </row>
    <row r="224" spans="1:6" x14ac:dyDescent="0.2">
      <c r="A224" s="48" t="s">
        <v>535</v>
      </c>
      <c r="B224" s="49" t="s">
        <v>67</v>
      </c>
      <c r="C224" s="49" t="s">
        <v>204</v>
      </c>
      <c r="D224" s="49" t="s">
        <v>221</v>
      </c>
      <c r="E224" s="49" t="s">
        <v>69</v>
      </c>
      <c r="F224" s="47">
        <v>24521137</v>
      </c>
    </row>
    <row r="225" spans="1:6" ht="25.5" x14ac:dyDescent="0.2">
      <c r="A225" s="48" t="s">
        <v>222</v>
      </c>
      <c r="B225" s="49" t="s">
        <v>67</v>
      </c>
      <c r="C225" s="49" t="s">
        <v>204</v>
      </c>
      <c r="D225" s="49" t="s">
        <v>223</v>
      </c>
      <c r="E225" s="49" t="s">
        <v>69</v>
      </c>
      <c r="F225" s="47">
        <v>24521137</v>
      </c>
    </row>
    <row r="226" spans="1:6" x14ac:dyDescent="0.2">
      <c r="A226" s="48" t="s">
        <v>516</v>
      </c>
      <c r="B226" s="49" t="s">
        <v>67</v>
      </c>
      <c r="C226" s="49" t="s">
        <v>204</v>
      </c>
      <c r="D226" s="49" t="s">
        <v>223</v>
      </c>
      <c r="E226" s="49" t="s">
        <v>78</v>
      </c>
      <c r="F226" s="47">
        <v>14671150.01</v>
      </c>
    </row>
    <row r="227" spans="1:6" x14ac:dyDescent="0.2">
      <c r="A227" s="48" t="s">
        <v>79</v>
      </c>
      <c r="B227" s="49" t="s">
        <v>67</v>
      </c>
      <c r="C227" s="49" t="s">
        <v>204</v>
      </c>
      <c r="D227" s="49" t="s">
        <v>223</v>
      </c>
      <c r="E227" s="49" t="s">
        <v>80</v>
      </c>
      <c r="F227" s="47">
        <v>14671150.01</v>
      </c>
    </row>
    <row r="228" spans="1:6" x14ac:dyDescent="0.2">
      <c r="A228" s="48" t="s">
        <v>92</v>
      </c>
      <c r="B228" s="49" t="s">
        <v>67</v>
      </c>
      <c r="C228" s="49" t="s">
        <v>204</v>
      </c>
      <c r="D228" s="49" t="s">
        <v>223</v>
      </c>
      <c r="E228" s="49" t="s">
        <v>93</v>
      </c>
      <c r="F228" s="47">
        <v>9849986.9900000002</v>
      </c>
    </row>
    <row r="229" spans="1:6" x14ac:dyDescent="0.2">
      <c r="A229" s="48" t="s">
        <v>148</v>
      </c>
      <c r="B229" s="49" t="s">
        <v>67</v>
      </c>
      <c r="C229" s="49" t="s">
        <v>204</v>
      </c>
      <c r="D229" s="49" t="s">
        <v>223</v>
      </c>
      <c r="E229" s="49" t="s">
        <v>149</v>
      </c>
      <c r="F229" s="47">
        <v>9849986.9900000002</v>
      </c>
    </row>
    <row r="230" spans="1:6" x14ac:dyDescent="0.2">
      <c r="A230" s="48" t="s">
        <v>74</v>
      </c>
      <c r="B230" s="49" t="s">
        <v>67</v>
      </c>
      <c r="C230" s="49" t="s">
        <v>204</v>
      </c>
      <c r="D230" s="49" t="s">
        <v>75</v>
      </c>
      <c r="E230" s="49" t="s">
        <v>69</v>
      </c>
      <c r="F230" s="47">
        <v>11391091.970000001</v>
      </c>
    </row>
    <row r="231" spans="1:6" x14ac:dyDescent="0.2">
      <c r="A231" s="48" t="s">
        <v>76</v>
      </c>
      <c r="B231" s="49" t="s">
        <v>67</v>
      </c>
      <c r="C231" s="49" t="s">
        <v>204</v>
      </c>
      <c r="D231" s="49" t="s">
        <v>77</v>
      </c>
      <c r="E231" s="49" t="s">
        <v>69</v>
      </c>
      <c r="F231" s="47">
        <v>11391091.970000001</v>
      </c>
    </row>
    <row r="232" spans="1:6" x14ac:dyDescent="0.2">
      <c r="A232" s="48" t="s">
        <v>337</v>
      </c>
      <c r="B232" s="49" t="s">
        <v>67</v>
      </c>
      <c r="C232" s="49" t="s">
        <v>204</v>
      </c>
      <c r="D232" s="49" t="s">
        <v>226</v>
      </c>
      <c r="E232" s="49" t="s">
        <v>69</v>
      </c>
      <c r="F232" s="47">
        <v>11391091.970000001</v>
      </c>
    </row>
    <row r="233" spans="1:6" ht="25.5" x14ac:dyDescent="0.2">
      <c r="A233" s="48" t="s">
        <v>110</v>
      </c>
      <c r="B233" s="49" t="s">
        <v>67</v>
      </c>
      <c r="C233" s="49" t="s">
        <v>204</v>
      </c>
      <c r="D233" s="49" t="s">
        <v>226</v>
      </c>
      <c r="E233" s="49" t="s">
        <v>111</v>
      </c>
      <c r="F233" s="47">
        <v>10105507.189999999</v>
      </c>
    </row>
    <row r="234" spans="1:6" x14ac:dyDescent="0.2">
      <c r="A234" s="48" t="s">
        <v>112</v>
      </c>
      <c r="B234" s="49" t="s">
        <v>67</v>
      </c>
      <c r="C234" s="49" t="s">
        <v>204</v>
      </c>
      <c r="D234" s="49" t="s">
        <v>226</v>
      </c>
      <c r="E234" s="49" t="s">
        <v>113</v>
      </c>
      <c r="F234" s="47">
        <v>10105507.189999999</v>
      </c>
    </row>
    <row r="235" spans="1:6" x14ac:dyDescent="0.2">
      <c r="A235" s="48" t="s">
        <v>516</v>
      </c>
      <c r="B235" s="49" t="s">
        <v>67</v>
      </c>
      <c r="C235" s="49" t="s">
        <v>204</v>
      </c>
      <c r="D235" s="49" t="s">
        <v>226</v>
      </c>
      <c r="E235" s="49" t="s">
        <v>78</v>
      </c>
      <c r="F235" s="47">
        <v>1285584.78</v>
      </c>
    </row>
    <row r="236" spans="1:6" x14ac:dyDescent="0.2">
      <c r="A236" s="48" t="s">
        <v>79</v>
      </c>
      <c r="B236" s="49" t="s">
        <v>67</v>
      </c>
      <c r="C236" s="49" t="s">
        <v>204</v>
      </c>
      <c r="D236" s="49" t="s">
        <v>226</v>
      </c>
      <c r="E236" s="49" t="s">
        <v>80</v>
      </c>
      <c r="F236" s="47">
        <v>1285584.78</v>
      </c>
    </row>
    <row r="237" spans="1:6" x14ac:dyDescent="0.2">
      <c r="A237" s="48" t="s">
        <v>224</v>
      </c>
      <c r="B237" s="49" t="s">
        <v>67</v>
      </c>
      <c r="C237" s="49" t="s">
        <v>225</v>
      </c>
      <c r="D237" s="49" t="s">
        <v>68</v>
      </c>
      <c r="E237" s="49" t="s">
        <v>69</v>
      </c>
      <c r="F237" s="47">
        <v>33607744.920000002</v>
      </c>
    </row>
    <row r="238" spans="1:6" x14ac:dyDescent="0.2">
      <c r="A238" s="48" t="s">
        <v>74</v>
      </c>
      <c r="B238" s="49" t="s">
        <v>67</v>
      </c>
      <c r="C238" s="49" t="s">
        <v>225</v>
      </c>
      <c r="D238" s="49" t="s">
        <v>75</v>
      </c>
      <c r="E238" s="49" t="s">
        <v>69</v>
      </c>
      <c r="F238" s="47">
        <v>33607744.920000002</v>
      </c>
    </row>
    <row r="239" spans="1:6" x14ac:dyDescent="0.2">
      <c r="A239" s="48" t="s">
        <v>76</v>
      </c>
      <c r="B239" s="49" t="s">
        <v>67</v>
      </c>
      <c r="C239" s="49" t="s">
        <v>225</v>
      </c>
      <c r="D239" s="49" t="s">
        <v>77</v>
      </c>
      <c r="E239" s="49" t="s">
        <v>69</v>
      </c>
      <c r="F239" s="47">
        <v>33607744.920000002</v>
      </c>
    </row>
    <row r="240" spans="1:6" x14ac:dyDescent="0.2">
      <c r="A240" s="48" t="s">
        <v>337</v>
      </c>
      <c r="B240" s="49" t="s">
        <v>67</v>
      </c>
      <c r="C240" s="49" t="s">
        <v>225</v>
      </c>
      <c r="D240" s="49" t="s">
        <v>226</v>
      </c>
      <c r="E240" s="49" t="s">
        <v>69</v>
      </c>
      <c r="F240" s="47">
        <v>32492887.920000002</v>
      </c>
    </row>
    <row r="241" spans="1:6" ht="25.5" x14ac:dyDescent="0.2">
      <c r="A241" s="48" t="s">
        <v>110</v>
      </c>
      <c r="B241" s="49" t="s">
        <v>67</v>
      </c>
      <c r="C241" s="49" t="s">
        <v>225</v>
      </c>
      <c r="D241" s="49" t="s">
        <v>226</v>
      </c>
      <c r="E241" s="49" t="s">
        <v>111</v>
      </c>
      <c r="F241" s="47">
        <v>26669758.949999999</v>
      </c>
    </row>
    <row r="242" spans="1:6" x14ac:dyDescent="0.2">
      <c r="A242" s="48" t="s">
        <v>112</v>
      </c>
      <c r="B242" s="49" t="s">
        <v>67</v>
      </c>
      <c r="C242" s="49" t="s">
        <v>225</v>
      </c>
      <c r="D242" s="49" t="s">
        <v>226</v>
      </c>
      <c r="E242" s="49" t="s">
        <v>113</v>
      </c>
      <c r="F242" s="47">
        <v>26669758.949999999</v>
      </c>
    </row>
    <row r="243" spans="1:6" x14ac:dyDescent="0.2">
      <c r="A243" s="48" t="s">
        <v>516</v>
      </c>
      <c r="B243" s="49" t="s">
        <v>67</v>
      </c>
      <c r="C243" s="49" t="s">
        <v>225</v>
      </c>
      <c r="D243" s="49" t="s">
        <v>226</v>
      </c>
      <c r="E243" s="49" t="s">
        <v>78</v>
      </c>
      <c r="F243" s="47">
        <v>5767725.1500000004</v>
      </c>
    </row>
    <row r="244" spans="1:6" x14ac:dyDescent="0.2">
      <c r="A244" s="48" t="s">
        <v>79</v>
      </c>
      <c r="B244" s="49" t="s">
        <v>67</v>
      </c>
      <c r="C244" s="49" t="s">
        <v>225</v>
      </c>
      <c r="D244" s="49" t="s">
        <v>226</v>
      </c>
      <c r="E244" s="49" t="s">
        <v>80</v>
      </c>
      <c r="F244" s="47">
        <v>5767725.1500000004</v>
      </c>
    </row>
    <row r="245" spans="1:6" x14ac:dyDescent="0.2">
      <c r="A245" s="48" t="s">
        <v>92</v>
      </c>
      <c r="B245" s="49" t="s">
        <v>67</v>
      </c>
      <c r="C245" s="49" t="s">
        <v>225</v>
      </c>
      <c r="D245" s="49" t="s">
        <v>226</v>
      </c>
      <c r="E245" s="49" t="s">
        <v>93</v>
      </c>
      <c r="F245" s="47">
        <v>55403.82</v>
      </c>
    </row>
    <row r="246" spans="1:6" x14ac:dyDescent="0.2">
      <c r="A246" s="48" t="s">
        <v>114</v>
      </c>
      <c r="B246" s="49" t="s">
        <v>67</v>
      </c>
      <c r="C246" s="49" t="s">
        <v>225</v>
      </c>
      <c r="D246" s="49" t="s">
        <v>226</v>
      </c>
      <c r="E246" s="49" t="s">
        <v>115</v>
      </c>
      <c r="F246" s="47">
        <v>55403.82</v>
      </c>
    </row>
    <row r="247" spans="1:6" x14ac:dyDescent="0.2">
      <c r="A247" s="48" t="s">
        <v>126</v>
      </c>
      <c r="B247" s="49" t="s">
        <v>67</v>
      </c>
      <c r="C247" s="49" t="s">
        <v>225</v>
      </c>
      <c r="D247" s="49" t="s">
        <v>127</v>
      </c>
      <c r="E247" s="49" t="s">
        <v>69</v>
      </c>
      <c r="F247" s="47">
        <v>1114857</v>
      </c>
    </row>
    <row r="248" spans="1:6" x14ac:dyDescent="0.2">
      <c r="A248" s="48" t="s">
        <v>92</v>
      </c>
      <c r="B248" s="49" t="s">
        <v>67</v>
      </c>
      <c r="C248" s="49" t="s">
        <v>225</v>
      </c>
      <c r="D248" s="49" t="s">
        <v>127</v>
      </c>
      <c r="E248" s="49" t="s">
        <v>93</v>
      </c>
      <c r="F248" s="47">
        <v>1114857</v>
      </c>
    </row>
    <row r="249" spans="1:6" x14ac:dyDescent="0.2">
      <c r="A249" s="48" t="s">
        <v>128</v>
      </c>
      <c r="B249" s="49" t="s">
        <v>67</v>
      </c>
      <c r="C249" s="49" t="s">
        <v>225</v>
      </c>
      <c r="D249" s="49" t="s">
        <v>127</v>
      </c>
      <c r="E249" s="49" t="s">
        <v>129</v>
      </c>
      <c r="F249" s="47">
        <v>164857</v>
      </c>
    </row>
    <row r="250" spans="1:6" x14ac:dyDescent="0.2">
      <c r="A250" s="48" t="s">
        <v>114</v>
      </c>
      <c r="B250" s="49" t="s">
        <v>67</v>
      </c>
      <c r="C250" s="49" t="s">
        <v>225</v>
      </c>
      <c r="D250" s="49" t="s">
        <v>127</v>
      </c>
      <c r="E250" s="49" t="s">
        <v>115</v>
      </c>
      <c r="F250" s="47">
        <v>950000</v>
      </c>
    </row>
    <row r="251" spans="1:6" x14ac:dyDescent="0.2">
      <c r="A251" s="48" t="s">
        <v>227</v>
      </c>
      <c r="B251" s="49" t="s">
        <v>67</v>
      </c>
      <c r="C251" s="49" t="s">
        <v>228</v>
      </c>
      <c r="D251" s="49" t="s">
        <v>68</v>
      </c>
      <c r="E251" s="49" t="s">
        <v>69</v>
      </c>
      <c r="F251" s="47">
        <v>91045.01</v>
      </c>
    </row>
    <row r="252" spans="1:6" x14ac:dyDescent="0.2">
      <c r="A252" s="48" t="s">
        <v>229</v>
      </c>
      <c r="B252" s="49" t="s">
        <v>67</v>
      </c>
      <c r="C252" s="49" t="s">
        <v>230</v>
      </c>
      <c r="D252" s="49" t="s">
        <v>68</v>
      </c>
      <c r="E252" s="49" t="s">
        <v>69</v>
      </c>
      <c r="F252" s="47">
        <v>91045.01</v>
      </c>
    </row>
    <row r="253" spans="1:6" x14ac:dyDescent="0.2">
      <c r="A253" s="48" t="s">
        <v>74</v>
      </c>
      <c r="B253" s="49" t="s">
        <v>67</v>
      </c>
      <c r="C253" s="49" t="s">
        <v>230</v>
      </c>
      <c r="D253" s="49" t="s">
        <v>75</v>
      </c>
      <c r="E253" s="49" t="s">
        <v>69</v>
      </c>
      <c r="F253" s="47">
        <v>91045.01</v>
      </c>
    </row>
    <row r="254" spans="1:6" x14ac:dyDescent="0.2">
      <c r="A254" s="48" t="s">
        <v>76</v>
      </c>
      <c r="B254" s="49" t="s">
        <v>67</v>
      </c>
      <c r="C254" s="49" t="s">
        <v>230</v>
      </c>
      <c r="D254" s="49" t="s">
        <v>77</v>
      </c>
      <c r="E254" s="49" t="s">
        <v>69</v>
      </c>
      <c r="F254" s="47">
        <v>91045.01</v>
      </c>
    </row>
    <row r="255" spans="1:6" x14ac:dyDescent="0.2">
      <c r="A255" s="48" t="s">
        <v>231</v>
      </c>
      <c r="B255" s="49" t="s">
        <v>67</v>
      </c>
      <c r="C255" s="49" t="s">
        <v>230</v>
      </c>
      <c r="D255" s="49" t="s">
        <v>232</v>
      </c>
      <c r="E255" s="49" t="s">
        <v>69</v>
      </c>
      <c r="F255" s="47">
        <v>91045.01</v>
      </c>
    </row>
    <row r="256" spans="1:6" x14ac:dyDescent="0.2">
      <c r="A256" s="48" t="s">
        <v>516</v>
      </c>
      <c r="B256" s="49" t="s">
        <v>67</v>
      </c>
      <c r="C256" s="49" t="s">
        <v>230</v>
      </c>
      <c r="D256" s="49" t="s">
        <v>232</v>
      </c>
      <c r="E256" s="49" t="s">
        <v>78</v>
      </c>
      <c r="F256" s="47">
        <v>91045.01</v>
      </c>
    </row>
    <row r="257" spans="1:6" x14ac:dyDescent="0.2">
      <c r="A257" s="48" t="s">
        <v>79</v>
      </c>
      <c r="B257" s="49" t="s">
        <v>67</v>
      </c>
      <c r="C257" s="49" t="s">
        <v>230</v>
      </c>
      <c r="D257" s="49" t="s">
        <v>232</v>
      </c>
      <c r="E257" s="49" t="s">
        <v>80</v>
      </c>
      <c r="F257" s="47">
        <v>91045.01</v>
      </c>
    </row>
    <row r="258" spans="1:6" x14ac:dyDescent="0.2">
      <c r="A258" s="48" t="s">
        <v>233</v>
      </c>
      <c r="B258" s="49" t="s">
        <v>67</v>
      </c>
      <c r="C258" s="49" t="s">
        <v>234</v>
      </c>
      <c r="D258" s="49" t="s">
        <v>68</v>
      </c>
      <c r="E258" s="49" t="s">
        <v>69</v>
      </c>
      <c r="F258" s="47">
        <v>52254011.280000001</v>
      </c>
    </row>
    <row r="259" spans="1:6" x14ac:dyDescent="0.2">
      <c r="A259" s="48" t="s">
        <v>235</v>
      </c>
      <c r="B259" s="49" t="s">
        <v>67</v>
      </c>
      <c r="C259" s="49" t="s">
        <v>236</v>
      </c>
      <c r="D259" s="49" t="s">
        <v>68</v>
      </c>
      <c r="E259" s="49" t="s">
        <v>69</v>
      </c>
      <c r="F259" s="47">
        <v>52254011.280000001</v>
      </c>
    </row>
    <row r="260" spans="1:6" x14ac:dyDescent="0.2">
      <c r="A260" s="48" t="s">
        <v>237</v>
      </c>
      <c r="B260" s="49" t="s">
        <v>67</v>
      </c>
      <c r="C260" s="49" t="s">
        <v>236</v>
      </c>
      <c r="D260" s="49" t="s">
        <v>238</v>
      </c>
      <c r="E260" s="49" t="s">
        <v>69</v>
      </c>
      <c r="F260" s="47">
        <v>52254011.280000001</v>
      </c>
    </row>
    <row r="261" spans="1:6" x14ac:dyDescent="0.2">
      <c r="A261" s="48" t="s">
        <v>239</v>
      </c>
      <c r="B261" s="49" t="s">
        <v>67</v>
      </c>
      <c r="C261" s="49" t="s">
        <v>236</v>
      </c>
      <c r="D261" s="49" t="s">
        <v>240</v>
      </c>
      <c r="E261" s="49" t="s">
        <v>69</v>
      </c>
      <c r="F261" s="47">
        <v>51484011.280000001</v>
      </c>
    </row>
    <row r="262" spans="1:6" x14ac:dyDescent="0.2">
      <c r="A262" s="48" t="s">
        <v>241</v>
      </c>
      <c r="B262" s="49" t="s">
        <v>67</v>
      </c>
      <c r="C262" s="49" t="s">
        <v>236</v>
      </c>
      <c r="D262" s="49" t="s">
        <v>242</v>
      </c>
      <c r="E262" s="49" t="s">
        <v>69</v>
      </c>
      <c r="F262" s="47">
        <v>4697623.28</v>
      </c>
    </row>
    <row r="263" spans="1:6" ht="25.5" x14ac:dyDescent="0.2">
      <c r="A263" s="48" t="s">
        <v>110</v>
      </c>
      <c r="B263" s="49" t="s">
        <v>67</v>
      </c>
      <c r="C263" s="49" t="s">
        <v>236</v>
      </c>
      <c r="D263" s="49" t="s">
        <v>242</v>
      </c>
      <c r="E263" s="49" t="s">
        <v>111</v>
      </c>
      <c r="F263" s="47">
        <v>4697623.28</v>
      </c>
    </row>
    <row r="264" spans="1:6" x14ac:dyDescent="0.2">
      <c r="A264" s="48" t="s">
        <v>112</v>
      </c>
      <c r="B264" s="49" t="s">
        <v>67</v>
      </c>
      <c r="C264" s="49" t="s">
        <v>236</v>
      </c>
      <c r="D264" s="49" t="s">
        <v>242</v>
      </c>
      <c r="E264" s="49" t="s">
        <v>113</v>
      </c>
      <c r="F264" s="47">
        <v>4697623.28</v>
      </c>
    </row>
    <row r="265" spans="1:6" x14ac:dyDescent="0.2">
      <c r="A265" s="48" t="s">
        <v>243</v>
      </c>
      <c r="B265" s="49" t="s">
        <v>67</v>
      </c>
      <c r="C265" s="49" t="s">
        <v>236</v>
      </c>
      <c r="D265" s="49" t="s">
        <v>244</v>
      </c>
      <c r="E265" s="49" t="s">
        <v>69</v>
      </c>
      <c r="F265" s="47">
        <v>21342600</v>
      </c>
    </row>
    <row r="266" spans="1:6" x14ac:dyDescent="0.2">
      <c r="A266" s="48" t="s">
        <v>120</v>
      </c>
      <c r="B266" s="49" t="s">
        <v>67</v>
      </c>
      <c r="C266" s="49" t="s">
        <v>236</v>
      </c>
      <c r="D266" s="49" t="s">
        <v>244</v>
      </c>
      <c r="E266" s="49" t="s">
        <v>121</v>
      </c>
      <c r="F266" s="47">
        <v>21342600</v>
      </c>
    </row>
    <row r="267" spans="1:6" x14ac:dyDescent="0.2">
      <c r="A267" s="48" t="s">
        <v>122</v>
      </c>
      <c r="B267" s="49" t="s">
        <v>67</v>
      </c>
      <c r="C267" s="49" t="s">
        <v>236</v>
      </c>
      <c r="D267" s="49" t="s">
        <v>244</v>
      </c>
      <c r="E267" s="49" t="s">
        <v>123</v>
      </c>
      <c r="F267" s="47">
        <v>21342600</v>
      </c>
    </row>
    <row r="268" spans="1:6" x14ac:dyDescent="0.2">
      <c r="A268" s="48" t="s">
        <v>245</v>
      </c>
      <c r="B268" s="49" t="s">
        <v>67</v>
      </c>
      <c r="C268" s="49" t="s">
        <v>236</v>
      </c>
      <c r="D268" s="49" t="s">
        <v>246</v>
      </c>
      <c r="E268" s="49" t="s">
        <v>69</v>
      </c>
      <c r="F268" s="47">
        <v>18000</v>
      </c>
    </row>
    <row r="269" spans="1:6" x14ac:dyDescent="0.2">
      <c r="A269" s="48" t="s">
        <v>120</v>
      </c>
      <c r="B269" s="49" t="s">
        <v>67</v>
      </c>
      <c r="C269" s="49" t="s">
        <v>236</v>
      </c>
      <c r="D269" s="49" t="s">
        <v>246</v>
      </c>
      <c r="E269" s="49" t="s">
        <v>121</v>
      </c>
      <c r="F269" s="47">
        <v>18000</v>
      </c>
    </row>
    <row r="270" spans="1:6" x14ac:dyDescent="0.2">
      <c r="A270" s="48" t="s">
        <v>122</v>
      </c>
      <c r="B270" s="49" t="s">
        <v>67</v>
      </c>
      <c r="C270" s="49" t="s">
        <v>236</v>
      </c>
      <c r="D270" s="49" t="s">
        <v>246</v>
      </c>
      <c r="E270" s="49" t="s">
        <v>123</v>
      </c>
      <c r="F270" s="47">
        <v>18000</v>
      </c>
    </row>
    <row r="271" spans="1:6" x14ac:dyDescent="0.2">
      <c r="A271" s="48" t="s">
        <v>247</v>
      </c>
      <c r="B271" s="49" t="s">
        <v>67</v>
      </c>
      <c r="C271" s="49" t="s">
        <v>236</v>
      </c>
      <c r="D271" s="49" t="s">
        <v>248</v>
      </c>
      <c r="E271" s="49" t="s">
        <v>69</v>
      </c>
      <c r="F271" s="47">
        <v>204694.42</v>
      </c>
    </row>
    <row r="272" spans="1:6" x14ac:dyDescent="0.2">
      <c r="A272" s="48" t="s">
        <v>120</v>
      </c>
      <c r="B272" s="49" t="s">
        <v>67</v>
      </c>
      <c r="C272" s="49" t="s">
        <v>236</v>
      </c>
      <c r="D272" s="49" t="s">
        <v>248</v>
      </c>
      <c r="E272" s="49" t="s">
        <v>121</v>
      </c>
      <c r="F272" s="47">
        <v>204694.42</v>
      </c>
    </row>
    <row r="273" spans="1:6" x14ac:dyDescent="0.2">
      <c r="A273" s="48" t="s">
        <v>122</v>
      </c>
      <c r="B273" s="49" t="s">
        <v>67</v>
      </c>
      <c r="C273" s="49" t="s">
        <v>236</v>
      </c>
      <c r="D273" s="49" t="s">
        <v>248</v>
      </c>
      <c r="E273" s="49" t="s">
        <v>123</v>
      </c>
      <c r="F273" s="47">
        <v>204694.42</v>
      </c>
    </row>
    <row r="274" spans="1:6" ht="25.5" x14ac:dyDescent="0.2">
      <c r="A274" s="48" t="s">
        <v>249</v>
      </c>
      <c r="B274" s="49" t="s">
        <v>67</v>
      </c>
      <c r="C274" s="49" t="s">
        <v>236</v>
      </c>
      <c r="D274" s="49" t="s">
        <v>250</v>
      </c>
      <c r="E274" s="49" t="s">
        <v>69</v>
      </c>
      <c r="F274" s="47">
        <v>481405.41</v>
      </c>
    </row>
    <row r="275" spans="1:6" x14ac:dyDescent="0.2">
      <c r="A275" s="48" t="s">
        <v>120</v>
      </c>
      <c r="B275" s="49" t="s">
        <v>67</v>
      </c>
      <c r="C275" s="49" t="s">
        <v>236</v>
      </c>
      <c r="D275" s="49" t="s">
        <v>250</v>
      </c>
      <c r="E275" s="49" t="s">
        <v>121</v>
      </c>
      <c r="F275" s="47">
        <v>481405.41</v>
      </c>
    </row>
    <row r="276" spans="1:6" x14ac:dyDescent="0.2">
      <c r="A276" s="48" t="s">
        <v>122</v>
      </c>
      <c r="B276" s="49" t="s">
        <v>67</v>
      </c>
      <c r="C276" s="49" t="s">
        <v>236</v>
      </c>
      <c r="D276" s="49" t="s">
        <v>250</v>
      </c>
      <c r="E276" s="49" t="s">
        <v>123</v>
      </c>
      <c r="F276" s="47">
        <v>481405.41</v>
      </c>
    </row>
    <row r="277" spans="1:6" x14ac:dyDescent="0.2">
      <c r="A277" s="48" t="s">
        <v>342</v>
      </c>
      <c r="B277" s="49" t="s">
        <v>67</v>
      </c>
      <c r="C277" s="49" t="s">
        <v>236</v>
      </c>
      <c r="D277" s="49" t="s">
        <v>332</v>
      </c>
      <c r="E277" s="49" t="s">
        <v>69</v>
      </c>
      <c r="F277" s="47">
        <v>8304.67</v>
      </c>
    </row>
    <row r="278" spans="1:6" x14ac:dyDescent="0.2">
      <c r="A278" s="48" t="s">
        <v>120</v>
      </c>
      <c r="B278" s="49" t="s">
        <v>67</v>
      </c>
      <c r="C278" s="49" t="s">
        <v>236</v>
      </c>
      <c r="D278" s="49" t="s">
        <v>332</v>
      </c>
      <c r="E278" s="49" t="s">
        <v>121</v>
      </c>
      <c r="F278" s="47">
        <v>8304.67</v>
      </c>
    </row>
    <row r="279" spans="1:6" x14ac:dyDescent="0.2">
      <c r="A279" s="48" t="s">
        <v>122</v>
      </c>
      <c r="B279" s="49" t="s">
        <v>67</v>
      </c>
      <c r="C279" s="49" t="s">
        <v>236</v>
      </c>
      <c r="D279" s="49" t="s">
        <v>332</v>
      </c>
      <c r="E279" s="49" t="s">
        <v>123</v>
      </c>
      <c r="F279" s="47">
        <v>8304.67</v>
      </c>
    </row>
    <row r="280" spans="1:6" x14ac:dyDescent="0.2">
      <c r="A280" s="48" t="s">
        <v>251</v>
      </c>
      <c r="B280" s="49" t="s">
        <v>67</v>
      </c>
      <c r="C280" s="49" t="s">
        <v>236</v>
      </c>
      <c r="D280" s="49" t="s">
        <v>252</v>
      </c>
      <c r="E280" s="49" t="s">
        <v>69</v>
      </c>
      <c r="F280" s="47">
        <v>162162.62</v>
      </c>
    </row>
    <row r="281" spans="1:6" x14ac:dyDescent="0.2">
      <c r="A281" s="48" t="s">
        <v>120</v>
      </c>
      <c r="B281" s="49" t="s">
        <v>67</v>
      </c>
      <c r="C281" s="49" t="s">
        <v>236</v>
      </c>
      <c r="D281" s="49" t="s">
        <v>252</v>
      </c>
      <c r="E281" s="49" t="s">
        <v>121</v>
      </c>
      <c r="F281" s="47">
        <v>162162.62</v>
      </c>
    </row>
    <row r="282" spans="1:6" x14ac:dyDescent="0.2">
      <c r="A282" s="48" t="s">
        <v>122</v>
      </c>
      <c r="B282" s="49" t="s">
        <v>67</v>
      </c>
      <c r="C282" s="49" t="s">
        <v>236</v>
      </c>
      <c r="D282" s="49" t="s">
        <v>252</v>
      </c>
      <c r="E282" s="49" t="s">
        <v>123</v>
      </c>
      <c r="F282" s="47">
        <v>162162.62</v>
      </c>
    </row>
    <row r="283" spans="1:6" x14ac:dyDescent="0.2">
      <c r="A283" s="48" t="s">
        <v>253</v>
      </c>
      <c r="B283" s="49" t="s">
        <v>67</v>
      </c>
      <c r="C283" s="49" t="s">
        <v>236</v>
      </c>
      <c r="D283" s="49" t="s">
        <v>254</v>
      </c>
      <c r="E283" s="49" t="s">
        <v>69</v>
      </c>
      <c r="F283" s="47">
        <v>18567100</v>
      </c>
    </row>
    <row r="284" spans="1:6" x14ac:dyDescent="0.2">
      <c r="A284" s="48" t="s">
        <v>120</v>
      </c>
      <c r="B284" s="49" t="s">
        <v>67</v>
      </c>
      <c r="C284" s="49" t="s">
        <v>236</v>
      </c>
      <c r="D284" s="49" t="s">
        <v>254</v>
      </c>
      <c r="E284" s="49" t="s">
        <v>121</v>
      </c>
      <c r="F284" s="47">
        <v>18567100</v>
      </c>
    </row>
    <row r="285" spans="1:6" x14ac:dyDescent="0.2">
      <c r="A285" s="48" t="s">
        <v>122</v>
      </c>
      <c r="B285" s="49" t="s">
        <v>67</v>
      </c>
      <c r="C285" s="49" t="s">
        <v>236</v>
      </c>
      <c r="D285" s="49" t="s">
        <v>254</v>
      </c>
      <c r="E285" s="49" t="s">
        <v>123</v>
      </c>
      <c r="F285" s="47">
        <v>18567100</v>
      </c>
    </row>
    <row r="286" spans="1:6" x14ac:dyDescent="0.2">
      <c r="A286" s="48" t="s">
        <v>536</v>
      </c>
      <c r="B286" s="49" t="s">
        <v>67</v>
      </c>
      <c r="C286" s="49" t="s">
        <v>236</v>
      </c>
      <c r="D286" s="49" t="s">
        <v>512</v>
      </c>
      <c r="E286" s="49" t="s">
        <v>69</v>
      </c>
      <c r="F286" s="47">
        <v>270000</v>
      </c>
    </row>
    <row r="287" spans="1:6" x14ac:dyDescent="0.2">
      <c r="A287" s="48" t="s">
        <v>120</v>
      </c>
      <c r="B287" s="49" t="s">
        <v>67</v>
      </c>
      <c r="C287" s="49" t="s">
        <v>236</v>
      </c>
      <c r="D287" s="49" t="s">
        <v>512</v>
      </c>
      <c r="E287" s="49" t="s">
        <v>121</v>
      </c>
      <c r="F287" s="47">
        <v>270000</v>
      </c>
    </row>
    <row r="288" spans="1:6" x14ac:dyDescent="0.2">
      <c r="A288" s="48" t="s">
        <v>122</v>
      </c>
      <c r="B288" s="49" t="s">
        <v>67</v>
      </c>
      <c r="C288" s="49" t="s">
        <v>236</v>
      </c>
      <c r="D288" s="49" t="s">
        <v>512</v>
      </c>
      <c r="E288" s="49" t="s">
        <v>123</v>
      </c>
      <c r="F288" s="47">
        <v>270000</v>
      </c>
    </row>
    <row r="289" spans="1:6" x14ac:dyDescent="0.2">
      <c r="A289" s="48" t="s">
        <v>343</v>
      </c>
      <c r="B289" s="49" t="s">
        <v>67</v>
      </c>
      <c r="C289" s="49" t="s">
        <v>236</v>
      </c>
      <c r="D289" s="49" t="s">
        <v>333</v>
      </c>
      <c r="E289" s="49" t="s">
        <v>69</v>
      </c>
      <c r="F289" s="47">
        <v>230000</v>
      </c>
    </row>
    <row r="290" spans="1:6" x14ac:dyDescent="0.2">
      <c r="A290" s="48" t="s">
        <v>120</v>
      </c>
      <c r="B290" s="49" t="s">
        <v>67</v>
      </c>
      <c r="C290" s="49" t="s">
        <v>236</v>
      </c>
      <c r="D290" s="49" t="s">
        <v>333</v>
      </c>
      <c r="E290" s="49" t="s">
        <v>121</v>
      </c>
      <c r="F290" s="47">
        <v>230000</v>
      </c>
    </row>
    <row r="291" spans="1:6" x14ac:dyDescent="0.2">
      <c r="A291" s="48" t="s">
        <v>122</v>
      </c>
      <c r="B291" s="49" t="s">
        <v>67</v>
      </c>
      <c r="C291" s="49" t="s">
        <v>236</v>
      </c>
      <c r="D291" s="49" t="s">
        <v>333</v>
      </c>
      <c r="E291" s="49" t="s">
        <v>123</v>
      </c>
      <c r="F291" s="47">
        <v>230000</v>
      </c>
    </row>
    <row r="292" spans="1:6" x14ac:dyDescent="0.2">
      <c r="A292" s="48" t="s">
        <v>537</v>
      </c>
      <c r="B292" s="49" t="s">
        <v>67</v>
      </c>
      <c r="C292" s="49" t="s">
        <v>236</v>
      </c>
      <c r="D292" s="49" t="s">
        <v>255</v>
      </c>
      <c r="E292" s="49" t="s">
        <v>69</v>
      </c>
      <c r="F292" s="47">
        <v>3233600</v>
      </c>
    </row>
    <row r="293" spans="1:6" x14ac:dyDescent="0.2">
      <c r="A293" s="48" t="s">
        <v>120</v>
      </c>
      <c r="B293" s="49" t="s">
        <v>67</v>
      </c>
      <c r="C293" s="49" t="s">
        <v>236</v>
      </c>
      <c r="D293" s="49" t="s">
        <v>255</v>
      </c>
      <c r="E293" s="49" t="s">
        <v>121</v>
      </c>
      <c r="F293" s="47">
        <v>3233600</v>
      </c>
    </row>
    <row r="294" spans="1:6" x14ac:dyDescent="0.2">
      <c r="A294" s="48" t="s">
        <v>122</v>
      </c>
      <c r="B294" s="49" t="s">
        <v>67</v>
      </c>
      <c r="C294" s="49" t="s">
        <v>236</v>
      </c>
      <c r="D294" s="49" t="s">
        <v>255</v>
      </c>
      <c r="E294" s="49" t="s">
        <v>123</v>
      </c>
      <c r="F294" s="47">
        <v>3233600</v>
      </c>
    </row>
    <row r="295" spans="1:6" ht="38.25" x14ac:dyDescent="0.2">
      <c r="A295" s="48" t="s">
        <v>538</v>
      </c>
      <c r="B295" s="49" t="s">
        <v>67</v>
      </c>
      <c r="C295" s="49" t="s">
        <v>236</v>
      </c>
      <c r="D295" s="49" t="s">
        <v>513</v>
      </c>
      <c r="E295" s="49" t="s">
        <v>69</v>
      </c>
      <c r="F295" s="47">
        <v>2098987.38</v>
      </c>
    </row>
    <row r="296" spans="1:6" x14ac:dyDescent="0.2">
      <c r="A296" s="48" t="s">
        <v>120</v>
      </c>
      <c r="B296" s="49" t="s">
        <v>67</v>
      </c>
      <c r="C296" s="49" t="s">
        <v>236</v>
      </c>
      <c r="D296" s="49" t="s">
        <v>513</v>
      </c>
      <c r="E296" s="49" t="s">
        <v>121</v>
      </c>
      <c r="F296" s="47">
        <v>2098987.38</v>
      </c>
    </row>
    <row r="297" spans="1:6" x14ac:dyDescent="0.2">
      <c r="A297" s="48" t="s">
        <v>122</v>
      </c>
      <c r="B297" s="49" t="s">
        <v>67</v>
      </c>
      <c r="C297" s="49" t="s">
        <v>236</v>
      </c>
      <c r="D297" s="49" t="s">
        <v>513</v>
      </c>
      <c r="E297" s="49" t="s">
        <v>123</v>
      </c>
      <c r="F297" s="47">
        <v>2098987.38</v>
      </c>
    </row>
    <row r="298" spans="1:6" x14ac:dyDescent="0.2">
      <c r="A298" s="48" t="s">
        <v>256</v>
      </c>
      <c r="B298" s="49" t="s">
        <v>67</v>
      </c>
      <c r="C298" s="49" t="s">
        <v>236</v>
      </c>
      <c r="D298" s="49" t="s">
        <v>257</v>
      </c>
      <c r="E298" s="49" t="s">
        <v>69</v>
      </c>
      <c r="F298" s="47">
        <v>169533.5</v>
      </c>
    </row>
    <row r="299" spans="1:6" x14ac:dyDescent="0.2">
      <c r="A299" s="48" t="s">
        <v>120</v>
      </c>
      <c r="B299" s="49" t="s">
        <v>67</v>
      </c>
      <c r="C299" s="49" t="s">
        <v>236</v>
      </c>
      <c r="D299" s="49" t="s">
        <v>257</v>
      </c>
      <c r="E299" s="49" t="s">
        <v>121</v>
      </c>
      <c r="F299" s="47">
        <v>169533.5</v>
      </c>
    </row>
    <row r="300" spans="1:6" x14ac:dyDescent="0.2">
      <c r="A300" s="48" t="s">
        <v>122</v>
      </c>
      <c r="B300" s="49" t="s">
        <v>67</v>
      </c>
      <c r="C300" s="49" t="s">
        <v>236</v>
      </c>
      <c r="D300" s="49" t="s">
        <v>257</v>
      </c>
      <c r="E300" s="49" t="s">
        <v>123</v>
      </c>
      <c r="F300" s="47">
        <v>169533.5</v>
      </c>
    </row>
    <row r="301" spans="1:6" x14ac:dyDescent="0.2">
      <c r="A301" s="48" t="s">
        <v>258</v>
      </c>
      <c r="B301" s="49" t="s">
        <v>67</v>
      </c>
      <c r="C301" s="49" t="s">
        <v>236</v>
      </c>
      <c r="D301" s="49" t="s">
        <v>259</v>
      </c>
      <c r="E301" s="49" t="s">
        <v>69</v>
      </c>
      <c r="F301" s="47">
        <v>720000</v>
      </c>
    </row>
    <row r="302" spans="1:6" x14ac:dyDescent="0.2">
      <c r="A302" s="48" t="s">
        <v>260</v>
      </c>
      <c r="B302" s="49" t="s">
        <v>67</v>
      </c>
      <c r="C302" s="49" t="s">
        <v>236</v>
      </c>
      <c r="D302" s="49" t="s">
        <v>261</v>
      </c>
      <c r="E302" s="49" t="s">
        <v>69</v>
      </c>
      <c r="F302" s="47">
        <v>700000</v>
      </c>
    </row>
    <row r="303" spans="1:6" x14ac:dyDescent="0.2">
      <c r="A303" s="48" t="s">
        <v>120</v>
      </c>
      <c r="B303" s="49" t="s">
        <v>67</v>
      </c>
      <c r="C303" s="49" t="s">
        <v>236</v>
      </c>
      <c r="D303" s="49" t="s">
        <v>261</v>
      </c>
      <c r="E303" s="49" t="s">
        <v>121</v>
      </c>
      <c r="F303" s="47">
        <v>700000</v>
      </c>
    </row>
    <row r="304" spans="1:6" x14ac:dyDescent="0.2">
      <c r="A304" s="48" t="s">
        <v>122</v>
      </c>
      <c r="B304" s="49" t="s">
        <v>67</v>
      </c>
      <c r="C304" s="49" t="s">
        <v>236</v>
      </c>
      <c r="D304" s="49" t="s">
        <v>261</v>
      </c>
      <c r="E304" s="49" t="s">
        <v>123</v>
      </c>
      <c r="F304" s="47">
        <v>700000</v>
      </c>
    </row>
    <row r="305" spans="1:6" x14ac:dyDescent="0.2">
      <c r="A305" s="48" t="s">
        <v>262</v>
      </c>
      <c r="B305" s="49" t="s">
        <v>67</v>
      </c>
      <c r="C305" s="49" t="s">
        <v>236</v>
      </c>
      <c r="D305" s="49" t="s">
        <v>263</v>
      </c>
      <c r="E305" s="49" t="s">
        <v>69</v>
      </c>
      <c r="F305" s="47">
        <v>20000</v>
      </c>
    </row>
    <row r="306" spans="1:6" x14ac:dyDescent="0.2">
      <c r="A306" s="48" t="s">
        <v>120</v>
      </c>
      <c r="B306" s="49" t="s">
        <v>67</v>
      </c>
      <c r="C306" s="49" t="s">
        <v>236</v>
      </c>
      <c r="D306" s="49" t="s">
        <v>263</v>
      </c>
      <c r="E306" s="49" t="s">
        <v>121</v>
      </c>
      <c r="F306" s="47">
        <v>20000</v>
      </c>
    </row>
    <row r="307" spans="1:6" x14ac:dyDescent="0.2">
      <c r="A307" s="48" t="s">
        <v>122</v>
      </c>
      <c r="B307" s="49" t="s">
        <v>67</v>
      </c>
      <c r="C307" s="49" t="s">
        <v>236</v>
      </c>
      <c r="D307" s="49" t="s">
        <v>263</v>
      </c>
      <c r="E307" s="49" t="s">
        <v>123</v>
      </c>
      <c r="F307" s="47">
        <v>20000</v>
      </c>
    </row>
    <row r="308" spans="1:6" x14ac:dyDescent="0.2">
      <c r="A308" s="48" t="s">
        <v>344</v>
      </c>
      <c r="B308" s="49" t="s">
        <v>67</v>
      </c>
      <c r="C308" s="49" t="s">
        <v>236</v>
      </c>
      <c r="D308" s="49" t="s">
        <v>334</v>
      </c>
      <c r="E308" s="49" t="s">
        <v>69</v>
      </c>
      <c r="F308" s="47">
        <v>50000</v>
      </c>
    </row>
    <row r="309" spans="1:6" x14ac:dyDescent="0.2">
      <c r="A309" s="48" t="s">
        <v>345</v>
      </c>
      <c r="B309" s="49" t="s">
        <v>67</v>
      </c>
      <c r="C309" s="49" t="s">
        <v>236</v>
      </c>
      <c r="D309" s="49" t="s">
        <v>335</v>
      </c>
      <c r="E309" s="49" t="s">
        <v>69</v>
      </c>
      <c r="F309" s="47">
        <v>50000</v>
      </c>
    </row>
    <row r="310" spans="1:6" x14ac:dyDescent="0.2">
      <c r="A310" s="48" t="s">
        <v>120</v>
      </c>
      <c r="B310" s="49" t="s">
        <v>67</v>
      </c>
      <c r="C310" s="49" t="s">
        <v>236</v>
      </c>
      <c r="D310" s="49" t="s">
        <v>335</v>
      </c>
      <c r="E310" s="49" t="s">
        <v>121</v>
      </c>
      <c r="F310" s="47">
        <v>50000</v>
      </c>
    </row>
    <row r="311" spans="1:6" x14ac:dyDescent="0.2">
      <c r="A311" s="48" t="s">
        <v>122</v>
      </c>
      <c r="B311" s="49" t="s">
        <v>67</v>
      </c>
      <c r="C311" s="49" t="s">
        <v>236</v>
      </c>
      <c r="D311" s="49" t="s">
        <v>335</v>
      </c>
      <c r="E311" s="49" t="s">
        <v>123</v>
      </c>
      <c r="F311" s="47">
        <v>50000</v>
      </c>
    </row>
    <row r="312" spans="1:6" x14ac:dyDescent="0.2">
      <c r="A312" s="48" t="s">
        <v>266</v>
      </c>
      <c r="B312" s="49" t="s">
        <v>67</v>
      </c>
      <c r="C312" s="49" t="s">
        <v>267</v>
      </c>
      <c r="D312" s="49" t="s">
        <v>68</v>
      </c>
      <c r="E312" s="49" t="s">
        <v>69</v>
      </c>
      <c r="F312" s="47">
        <v>193456</v>
      </c>
    </row>
    <row r="313" spans="1:6" x14ac:dyDescent="0.2">
      <c r="A313" s="48" t="s">
        <v>287</v>
      </c>
      <c r="B313" s="49" t="s">
        <v>67</v>
      </c>
      <c r="C313" s="49" t="s">
        <v>268</v>
      </c>
      <c r="D313" s="49" t="s">
        <v>68</v>
      </c>
      <c r="E313" s="49" t="s">
        <v>69</v>
      </c>
      <c r="F313" s="47">
        <v>193456</v>
      </c>
    </row>
    <row r="314" spans="1:6" x14ac:dyDescent="0.2">
      <c r="A314" s="48" t="s">
        <v>74</v>
      </c>
      <c r="B314" s="49" t="s">
        <v>67</v>
      </c>
      <c r="C314" s="49" t="s">
        <v>268</v>
      </c>
      <c r="D314" s="49" t="s">
        <v>75</v>
      </c>
      <c r="E314" s="49" t="s">
        <v>69</v>
      </c>
      <c r="F314" s="47">
        <v>193456</v>
      </c>
    </row>
    <row r="315" spans="1:6" x14ac:dyDescent="0.2">
      <c r="A315" s="48" t="s">
        <v>76</v>
      </c>
      <c r="B315" s="49" t="s">
        <v>67</v>
      </c>
      <c r="C315" s="49" t="s">
        <v>268</v>
      </c>
      <c r="D315" s="49" t="s">
        <v>77</v>
      </c>
      <c r="E315" s="49" t="s">
        <v>69</v>
      </c>
      <c r="F315" s="47">
        <v>193456</v>
      </c>
    </row>
    <row r="316" spans="1:6" x14ac:dyDescent="0.2">
      <c r="A316" s="48" t="s">
        <v>269</v>
      </c>
      <c r="B316" s="49" t="s">
        <v>67</v>
      </c>
      <c r="C316" s="49" t="s">
        <v>268</v>
      </c>
      <c r="D316" s="49" t="s">
        <v>270</v>
      </c>
      <c r="E316" s="49" t="s">
        <v>69</v>
      </c>
      <c r="F316" s="47">
        <v>193456</v>
      </c>
    </row>
    <row r="317" spans="1:6" ht="25.5" x14ac:dyDescent="0.2">
      <c r="A317" s="48" t="s">
        <v>110</v>
      </c>
      <c r="B317" s="49" t="s">
        <v>67</v>
      </c>
      <c r="C317" s="49" t="s">
        <v>268</v>
      </c>
      <c r="D317" s="49" t="s">
        <v>270</v>
      </c>
      <c r="E317" s="49" t="s">
        <v>111</v>
      </c>
      <c r="F317" s="47">
        <v>9800</v>
      </c>
    </row>
    <row r="318" spans="1:6" x14ac:dyDescent="0.2">
      <c r="A318" s="48" t="s">
        <v>112</v>
      </c>
      <c r="B318" s="49" t="s">
        <v>67</v>
      </c>
      <c r="C318" s="49" t="s">
        <v>268</v>
      </c>
      <c r="D318" s="49" t="s">
        <v>270</v>
      </c>
      <c r="E318" s="49" t="s">
        <v>113</v>
      </c>
      <c r="F318" s="47">
        <v>9800</v>
      </c>
    </row>
    <row r="319" spans="1:6" x14ac:dyDescent="0.2">
      <c r="A319" s="48" t="s">
        <v>516</v>
      </c>
      <c r="B319" s="49" t="s">
        <v>67</v>
      </c>
      <c r="C319" s="49" t="s">
        <v>268</v>
      </c>
      <c r="D319" s="49" t="s">
        <v>270</v>
      </c>
      <c r="E319" s="49" t="s">
        <v>78</v>
      </c>
      <c r="F319" s="47">
        <v>183656</v>
      </c>
    </row>
    <row r="320" spans="1:6" x14ac:dyDescent="0.2">
      <c r="A320" s="48" t="s">
        <v>79</v>
      </c>
      <c r="B320" s="49" t="s">
        <v>67</v>
      </c>
      <c r="C320" s="49" t="s">
        <v>268</v>
      </c>
      <c r="D320" s="49" t="s">
        <v>270</v>
      </c>
      <c r="E320" s="49" t="s">
        <v>80</v>
      </c>
      <c r="F320" s="47">
        <v>183656</v>
      </c>
    </row>
    <row r="321" spans="1:6" x14ac:dyDescent="0.2">
      <c r="A321" s="48" t="s">
        <v>346</v>
      </c>
      <c r="B321" s="49" t="s">
        <v>67</v>
      </c>
      <c r="C321" s="49" t="s">
        <v>271</v>
      </c>
      <c r="D321" s="49" t="s">
        <v>68</v>
      </c>
      <c r="E321" s="49" t="s">
        <v>69</v>
      </c>
      <c r="F321" s="47">
        <v>66047.539999999994</v>
      </c>
    </row>
    <row r="322" spans="1:6" x14ac:dyDescent="0.2">
      <c r="A322" s="48" t="s">
        <v>347</v>
      </c>
      <c r="B322" s="49" t="s">
        <v>67</v>
      </c>
      <c r="C322" s="49" t="s">
        <v>272</v>
      </c>
      <c r="D322" s="49" t="s">
        <v>68</v>
      </c>
      <c r="E322" s="49" t="s">
        <v>69</v>
      </c>
      <c r="F322" s="47">
        <v>66047.539999999994</v>
      </c>
    </row>
    <row r="323" spans="1:6" x14ac:dyDescent="0.2">
      <c r="A323" s="48" t="s">
        <v>273</v>
      </c>
      <c r="B323" s="49" t="s">
        <v>67</v>
      </c>
      <c r="C323" s="49" t="s">
        <v>272</v>
      </c>
      <c r="D323" s="49" t="s">
        <v>274</v>
      </c>
      <c r="E323" s="49" t="s">
        <v>69</v>
      </c>
      <c r="F323" s="47">
        <v>66047.539999999994</v>
      </c>
    </row>
    <row r="324" spans="1:6" x14ac:dyDescent="0.2">
      <c r="A324" s="48" t="s">
        <v>275</v>
      </c>
      <c r="B324" s="49" t="s">
        <v>67</v>
      </c>
      <c r="C324" s="49" t="s">
        <v>272</v>
      </c>
      <c r="D324" s="49" t="s">
        <v>276</v>
      </c>
      <c r="E324" s="49" t="s">
        <v>69</v>
      </c>
      <c r="F324" s="47">
        <v>66047.539999999994</v>
      </c>
    </row>
    <row r="325" spans="1:6" x14ac:dyDescent="0.2">
      <c r="A325" s="48" t="s">
        <v>277</v>
      </c>
      <c r="B325" s="49" t="s">
        <v>67</v>
      </c>
      <c r="C325" s="49" t="s">
        <v>272</v>
      </c>
      <c r="D325" s="49" t="s">
        <v>276</v>
      </c>
      <c r="E325" s="49" t="s">
        <v>278</v>
      </c>
      <c r="F325" s="47">
        <v>66047.539999999994</v>
      </c>
    </row>
    <row r="326" spans="1:6" x14ac:dyDescent="0.2">
      <c r="A326" s="48" t="s">
        <v>275</v>
      </c>
      <c r="B326" s="49" t="s">
        <v>67</v>
      </c>
      <c r="C326" s="49" t="s">
        <v>272</v>
      </c>
      <c r="D326" s="49" t="s">
        <v>276</v>
      </c>
      <c r="E326" s="49" t="s">
        <v>279</v>
      </c>
      <c r="F326" s="47">
        <v>66047.539999999994</v>
      </c>
    </row>
    <row r="327" spans="1:6" x14ac:dyDescent="0.2">
      <c r="A327" s="62" t="s">
        <v>336</v>
      </c>
      <c r="B327" s="62"/>
      <c r="C327" s="62"/>
      <c r="D327" s="62"/>
      <c r="E327" s="62"/>
      <c r="F327" s="50">
        <v>439740058.87</v>
      </c>
    </row>
  </sheetData>
  <autoFilter ref="A4:F327" xr:uid="{B38C6BFD-A9D1-41E7-ADB5-3C20B11741C9}"/>
  <mergeCells count="8">
    <mergeCell ref="A327:E327"/>
    <mergeCell ref="A2:F2"/>
    <mergeCell ref="A4:A5"/>
    <mergeCell ref="B4:B5"/>
    <mergeCell ref="C4:C5"/>
    <mergeCell ref="D4:D5"/>
    <mergeCell ref="E4:E5"/>
    <mergeCell ref="F4:F5"/>
  </mergeCells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914D-5A4D-4700-A086-70698353B8D9}">
  <dimension ref="A1:C37"/>
  <sheetViews>
    <sheetView zoomScale="75" zoomScaleNormal="75" workbookViewId="0">
      <selection activeCell="I23" sqref="I23"/>
    </sheetView>
  </sheetViews>
  <sheetFormatPr defaultRowHeight="12.75" x14ac:dyDescent="0.2"/>
  <cols>
    <col min="2" max="2" width="48.5703125" customWidth="1"/>
    <col min="3" max="3" width="20.28515625" customWidth="1"/>
    <col min="258" max="258" width="48.5703125" customWidth="1"/>
    <col min="259" max="259" width="20.28515625" customWidth="1"/>
    <col min="514" max="514" width="48.5703125" customWidth="1"/>
    <col min="515" max="515" width="20.28515625" customWidth="1"/>
    <col min="770" max="770" width="48.5703125" customWidth="1"/>
    <col min="771" max="771" width="20.28515625" customWidth="1"/>
    <col min="1026" max="1026" width="48.5703125" customWidth="1"/>
    <col min="1027" max="1027" width="20.28515625" customWidth="1"/>
    <col min="1282" max="1282" width="48.5703125" customWidth="1"/>
    <col min="1283" max="1283" width="20.28515625" customWidth="1"/>
    <col min="1538" max="1538" width="48.5703125" customWidth="1"/>
    <col min="1539" max="1539" width="20.28515625" customWidth="1"/>
    <col min="1794" max="1794" width="48.5703125" customWidth="1"/>
    <col min="1795" max="1795" width="20.28515625" customWidth="1"/>
    <col min="2050" max="2050" width="48.5703125" customWidth="1"/>
    <col min="2051" max="2051" width="20.28515625" customWidth="1"/>
    <col min="2306" max="2306" width="48.5703125" customWidth="1"/>
    <col min="2307" max="2307" width="20.28515625" customWidth="1"/>
    <col min="2562" max="2562" width="48.5703125" customWidth="1"/>
    <col min="2563" max="2563" width="20.28515625" customWidth="1"/>
    <col min="2818" max="2818" width="48.5703125" customWidth="1"/>
    <col min="2819" max="2819" width="20.28515625" customWidth="1"/>
    <col min="3074" max="3074" width="48.5703125" customWidth="1"/>
    <col min="3075" max="3075" width="20.28515625" customWidth="1"/>
    <col min="3330" max="3330" width="48.5703125" customWidth="1"/>
    <col min="3331" max="3331" width="20.28515625" customWidth="1"/>
    <col min="3586" max="3586" width="48.5703125" customWidth="1"/>
    <col min="3587" max="3587" width="20.28515625" customWidth="1"/>
    <col min="3842" max="3842" width="48.5703125" customWidth="1"/>
    <col min="3843" max="3843" width="20.28515625" customWidth="1"/>
    <col min="4098" max="4098" width="48.5703125" customWidth="1"/>
    <col min="4099" max="4099" width="20.28515625" customWidth="1"/>
    <col min="4354" max="4354" width="48.5703125" customWidth="1"/>
    <col min="4355" max="4355" width="20.28515625" customWidth="1"/>
    <col min="4610" max="4610" width="48.5703125" customWidth="1"/>
    <col min="4611" max="4611" width="20.28515625" customWidth="1"/>
    <col min="4866" max="4866" width="48.5703125" customWidth="1"/>
    <col min="4867" max="4867" width="20.28515625" customWidth="1"/>
    <col min="5122" max="5122" width="48.5703125" customWidth="1"/>
    <col min="5123" max="5123" width="20.28515625" customWidth="1"/>
    <col min="5378" max="5378" width="48.5703125" customWidth="1"/>
    <col min="5379" max="5379" width="20.28515625" customWidth="1"/>
    <col min="5634" max="5634" width="48.5703125" customWidth="1"/>
    <col min="5635" max="5635" width="20.28515625" customWidth="1"/>
    <col min="5890" max="5890" width="48.5703125" customWidth="1"/>
    <col min="5891" max="5891" width="20.28515625" customWidth="1"/>
    <col min="6146" max="6146" width="48.5703125" customWidth="1"/>
    <col min="6147" max="6147" width="20.28515625" customWidth="1"/>
    <col min="6402" max="6402" width="48.5703125" customWidth="1"/>
    <col min="6403" max="6403" width="20.28515625" customWidth="1"/>
    <col min="6658" max="6658" width="48.5703125" customWidth="1"/>
    <col min="6659" max="6659" width="20.28515625" customWidth="1"/>
    <col min="6914" max="6914" width="48.5703125" customWidth="1"/>
    <col min="6915" max="6915" width="20.28515625" customWidth="1"/>
    <col min="7170" max="7170" width="48.5703125" customWidth="1"/>
    <col min="7171" max="7171" width="20.28515625" customWidth="1"/>
    <col min="7426" max="7426" width="48.5703125" customWidth="1"/>
    <col min="7427" max="7427" width="20.28515625" customWidth="1"/>
    <col min="7682" max="7682" width="48.5703125" customWidth="1"/>
    <col min="7683" max="7683" width="20.28515625" customWidth="1"/>
    <col min="7938" max="7938" width="48.5703125" customWidth="1"/>
    <col min="7939" max="7939" width="20.28515625" customWidth="1"/>
    <col min="8194" max="8194" width="48.5703125" customWidth="1"/>
    <col min="8195" max="8195" width="20.28515625" customWidth="1"/>
    <col min="8450" max="8450" width="48.5703125" customWidth="1"/>
    <col min="8451" max="8451" width="20.28515625" customWidth="1"/>
    <col min="8706" max="8706" width="48.5703125" customWidth="1"/>
    <col min="8707" max="8707" width="20.28515625" customWidth="1"/>
    <col min="8962" max="8962" width="48.5703125" customWidth="1"/>
    <col min="8963" max="8963" width="20.28515625" customWidth="1"/>
    <col min="9218" max="9218" width="48.5703125" customWidth="1"/>
    <col min="9219" max="9219" width="20.28515625" customWidth="1"/>
    <col min="9474" max="9474" width="48.5703125" customWidth="1"/>
    <col min="9475" max="9475" width="20.28515625" customWidth="1"/>
    <col min="9730" max="9730" width="48.5703125" customWidth="1"/>
    <col min="9731" max="9731" width="20.28515625" customWidth="1"/>
    <col min="9986" max="9986" width="48.5703125" customWidth="1"/>
    <col min="9987" max="9987" width="20.28515625" customWidth="1"/>
    <col min="10242" max="10242" width="48.5703125" customWidth="1"/>
    <col min="10243" max="10243" width="20.28515625" customWidth="1"/>
    <col min="10498" max="10498" width="48.5703125" customWidth="1"/>
    <col min="10499" max="10499" width="20.28515625" customWidth="1"/>
    <col min="10754" max="10754" width="48.5703125" customWidth="1"/>
    <col min="10755" max="10755" width="20.28515625" customWidth="1"/>
    <col min="11010" max="11010" width="48.5703125" customWidth="1"/>
    <col min="11011" max="11011" width="20.28515625" customWidth="1"/>
    <col min="11266" max="11266" width="48.5703125" customWidth="1"/>
    <col min="11267" max="11267" width="20.28515625" customWidth="1"/>
    <col min="11522" max="11522" width="48.5703125" customWidth="1"/>
    <col min="11523" max="11523" width="20.28515625" customWidth="1"/>
    <col min="11778" max="11778" width="48.5703125" customWidth="1"/>
    <col min="11779" max="11779" width="20.28515625" customWidth="1"/>
    <col min="12034" max="12034" width="48.5703125" customWidth="1"/>
    <col min="12035" max="12035" width="20.28515625" customWidth="1"/>
    <col min="12290" max="12290" width="48.5703125" customWidth="1"/>
    <col min="12291" max="12291" width="20.28515625" customWidth="1"/>
    <col min="12546" max="12546" width="48.5703125" customWidth="1"/>
    <col min="12547" max="12547" width="20.28515625" customWidth="1"/>
    <col min="12802" max="12802" width="48.5703125" customWidth="1"/>
    <col min="12803" max="12803" width="20.28515625" customWidth="1"/>
    <col min="13058" max="13058" width="48.5703125" customWidth="1"/>
    <col min="13059" max="13059" width="20.28515625" customWidth="1"/>
    <col min="13314" max="13314" width="48.5703125" customWidth="1"/>
    <col min="13315" max="13315" width="20.28515625" customWidth="1"/>
    <col min="13570" max="13570" width="48.5703125" customWidth="1"/>
    <col min="13571" max="13571" width="20.28515625" customWidth="1"/>
    <col min="13826" max="13826" width="48.5703125" customWidth="1"/>
    <col min="13827" max="13827" width="20.28515625" customWidth="1"/>
    <col min="14082" max="14082" width="48.5703125" customWidth="1"/>
    <col min="14083" max="14083" width="20.28515625" customWidth="1"/>
    <col min="14338" max="14338" width="48.5703125" customWidth="1"/>
    <col min="14339" max="14339" width="20.28515625" customWidth="1"/>
    <col min="14594" max="14594" width="48.5703125" customWidth="1"/>
    <col min="14595" max="14595" width="20.28515625" customWidth="1"/>
    <col min="14850" max="14850" width="48.5703125" customWidth="1"/>
    <col min="14851" max="14851" width="20.28515625" customWidth="1"/>
    <col min="15106" max="15106" width="48.5703125" customWidth="1"/>
    <col min="15107" max="15107" width="20.28515625" customWidth="1"/>
    <col min="15362" max="15362" width="48.5703125" customWidth="1"/>
    <col min="15363" max="15363" width="20.28515625" customWidth="1"/>
    <col min="15618" max="15618" width="48.5703125" customWidth="1"/>
    <col min="15619" max="15619" width="20.28515625" customWidth="1"/>
    <col min="15874" max="15874" width="48.5703125" customWidth="1"/>
    <col min="15875" max="15875" width="20.28515625" customWidth="1"/>
    <col min="16130" max="16130" width="48.5703125" customWidth="1"/>
    <col min="16131" max="16131" width="20.28515625" customWidth="1"/>
  </cols>
  <sheetData>
    <row r="1" spans="1:3" x14ac:dyDescent="0.2">
      <c r="A1" s="8"/>
      <c r="C1" t="s">
        <v>280</v>
      </c>
    </row>
    <row r="2" spans="1:3" ht="18" customHeight="1" x14ac:dyDescent="0.2">
      <c r="A2" s="8"/>
      <c r="B2" s="65" t="s">
        <v>473</v>
      </c>
      <c r="C2" s="65"/>
    </row>
    <row r="3" spans="1:3" ht="35.25" customHeight="1" x14ac:dyDescent="0.2">
      <c r="A3" s="8"/>
      <c r="B3" s="66"/>
      <c r="C3" s="66"/>
    </row>
    <row r="4" spans="1:3" x14ac:dyDescent="0.2">
      <c r="A4" s="67" t="s">
        <v>281</v>
      </c>
      <c r="B4" s="67" t="s">
        <v>1</v>
      </c>
      <c r="C4" s="68" t="s">
        <v>3</v>
      </c>
    </row>
    <row r="5" spans="1:3" x14ac:dyDescent="0.2">
      <c r="A5" s="67"/>
      <c r="B5" s="67"/>
      <c r="C5" s="68"/>
    </row>
    <row r="6" spans="1:3" ht="15.75" x14ac:dyDescent="0.25">
      <c r="A6" s="9" t="s">
        <v>71</v>
      </c>
      <c r="B6" s="10" t="s">
        <v>70</v>
      </c>
      <c r="C6" s="51">
        <f>SUM(C7:C11)</f>
        <v>8112153.4299999997</v>
      </c>
    </row>
    <row r="7" spans="1:3" ht="57" hidden="1" x14ac:dyDescent="0.2">
      <c r="A7" s="11" t="s">
        <v>73</v>
      </c>
      <c r="B7" s="12" t="s">
        <v>72</v>
      </c>
      <c r="C7" s="52"/>
    </row>
    <row r="8" spans="1:3" ht="57" x14ac:dyDescent="0.2">
      <c r="A8" s="13" t="s">
        <v>82</v>
      </c>
      <c r="B8" s="12" t="s">
        <v>81</v>
      </c>
      <c r="C8" s="52">
        <v>850100</v>
      </c>
    </row>
    <row r="9" spans="1:3" ht="28.5" hidden="1" x14ac:dyDescent="0.2">
      <c r="A9" s="11" t="s">
        <v>91</v>
      </c>
      <c r="B9" s="12" t="s">
        <v>90</v>
      </c>
      <c r="C9" s="52"/>
    </row>
    <row r="10" spans="1:3" ht="15.75" hidden="1" x14ac:dyDescent="0.2">
      <c r="A10" s="11" t="s">
        <v>95</v>
      </c>
      <c r="B10" s="12" t="s">
        <v>94</v>
      </c>
      <c r="C10" s="52"/>
    </row>
    <row r="11" spans="1:3" ht="15.75" x14ac:dyDescent="0.2">
      <c r="A11" s="13" t="s">
        <v>97</v>
      </c>
      <c r="B11" s="12" t="s">
        <v>96</v>
      </c>
      <c r="C11" s="52">
        <v>7262053.4299999997</v>
      </c>
    </row>
    <row r="12" spans="1:3" ht="31.5" x14ac:dyDescent="0.25">
      <c r="A12" s="9" t="s">
        <v>131</v>
      </c>
      <c r="B12" s="10" t="s">
        <v>130</v>
      </c>
      <c r="C12" s="53">
        <f>SUM(C13:C15)</f>
        <v>740979.6</v>
      </c>
    </row>
    <row r="13" spans="1:3" ht="15" hidden="1" x14ac:dyDescent="0.2">
      <c r="A13" s="13" t="s">
        <v>282</v>
      </c>
      <c r="B13" s="12" t="s">
        <v>324</v>
      </c>
      <c r="C13" s="54"/>
    </row>
    <row r="14" spans="1:3" ht="57" x14ac:dyDescent="0.2">
      <c r="A14" s="13" t="s">
        <v>133</v>
      </c>
      <c r="B14" s="12" t="s">
        <v>132</v>
      </c>
      <c r="C14" s="52">
        <v>740979.6</v>
      </c>
    </row>
    <row r="15" spans="1:3" ht="42.75" hidden="1" x14ac:dyDescent="0.2">
      <c r="A15" s="13" t="s">
        <v>283</v>
      </c>
      <c r="B15" s="12" t="s">
        <v>284</v>
      </c>
      <c r="C15" s="55"/>
    </row>
    <row r="16" spans="1:3" ht="15.75" x14ac:dyDescent="0.25">
      <c r="A16" s="9" t="s">
        <v>141</v>
      </c>
      <c r="B16" s="10" t="s">
        <v>140</v>
      </c>
      <c r="C16" s="53">
        <f>SUM(C17:C19)</f>
        <v>184818056.48999998</v>
      </c>
    </row>
    <row r="17" spans="1:3" ht="15.75" x14ac:dyDescent="0.2">
      <c r="A17" s="13" t="s">
        <v>143</v>
      </c>
      <c r="B17" s="12" t="s">
        <v>142</v>
      </c>
      <c r="C17" s="52">
        <v>17181991.850000001</v>
      </c>
    </row>
    <row r="18" spans="1:3" ht="15.75" x14ac:dyDescent="0.2">
      <c r="A18" s="13" t="s">
        <v>153</v>
      </c>
      <c r="B18" s="12" t="s">
        <v>152</v>
      </c>
      <c r="C18" s="52">
        <v>166988802.13999999</v>
      </c>
    </row>
    <row r="19" spans="1:3" ht="28.5" x14ac:dyDescent="0.2">
      <c r="A19" s="13" t="s">
        <v>175</v>
      </c>
      <c r="B19" s="12" t="s">
        <v>174</v>
      </c>
      <c r="C19" s="52">
        <v>647262.5</v>
      </c>
    </row>
    <row r="20" spans="1:3" ht="15.75" x14ac:dyDescent="0.25">
      <c r="A20" s="9" t="s">
        <v>183</v>
      </c>
      <c r="B20" s="10" t="s">
        <v>182</v>
      </c>
      <c r="C20" s="53">
        <f>SUM(C21:C24)</f>
        <v>193464309.51999998</v>
      </c>
    </row>
    <row r="21" spans="1:3" ht="15.75" x14ac:dyDescent="0.2">
      <c r="A21" s="13" t="s">
        <v>185</v>
      </c>
      <c r="B21" s="12" t="s">
        <v>184</v>
      </c>
      <c r="C21" s="52">
        <v>12018950.859999999</v>
      </c>
    </row>
    <row r="22" spans="1:3" ht="15.75" x14ac:dyDescent="0.2">
      <c r="A22" s="13" t="s">
        <v>196</v>
      </c>
      <c r="B22" s="12" t="s">
        <v>195</v>
      </c>
      <c r="C22" s="52">
        <v>3719935.79</v>
      </c>
    </row>
    <row r="23" spans="1:3" ht="15.75" x14ac:dyDescent="0.2">
      <c r="A23" s="13" t="s">
        <v>204</v>
      </c>
      <c r="B23" s="12" t="s">
        <v>203</v>
      </c>
      <c r="C23" s="52">
        <v>144117677.94999999</v>
      </c>
    </row>
    <row r="24" spans="1:3" ht="28.5" x14ac:dyDescent="0.2">
      <c r="A24" s="13" t="s">
        <v>225</v>
      </c>
      <c r="B24" s="12" t="s">
        <v>224</v>
      </c>
      <c r="C24" s="52">
        <v>33607744.920000002</v>
      </c>
    </row>
    <row r="25" spans="1:3" ht="15.75" x14ac:dyDescent="0.25">
      <c r="A25" s="9" t="s">
        <v>228</v>
      </c>
      <c r="B25" s="10" t="s">
        <v>227</v>
      </c>
      <c r="C25" s="53">
        <f>SUM(C26)</f>
        <v>91045.01</v>
      </c>
    </row>
    <row r="26" spans="1:3" ht="15.75" x14ac:dyDescent="0.2">
      <c r="A26" s="13" t="s">
        <v>230</v>
      </c>
      <c r="B26" s="12" t="s">
        <v>229</v>
      </c>
      <c r="C26" s="52">
        <v>91045.01</v>
      </c>
    </row>
    <row r="27" spans="1:3" ht="15.75" x14ac:dyDescent="0.25">
      <c r="A27" s="9" t="s">
        <v>234</v>
      </c>
      <c r="B27" s="10" t="s">
        <v>233</v>
      </c>
      <c r="C27" s="53">
        <f>SUM(C28:C29)</f>
        <v>52254011.280000001</v>
      </c>
    </row>
    <row r="28" spans="1:3" ht="15.75" x14ac:dyDescent="0.2">
      <c r="A28" s="13" t="s">
        <v>236</v>
      </c>
      <c r="B28" s="12" t="s">
        <v>235</v>
      </c>
      <c r="C28" s="52">
        <v>52254011.280000001</v>
      </c>
    </row>
    <row r="29" spans="1:3" ht="28.5" hidden="1" x14ac:dyDescent="0.2">
      <c r="A29" s="11" t="s">
        <v>285</v>
      </c>
      <c r="B29" s="12" t="s">
        <v>286</v>
      </c>
      <c r="C29" s="56"/>
    </row>
    <row r="30" spans="1:3" ht="15.75" x14ac:dyDescent="0.25">
      <c r="A30" s="9">
        <v>1000</v>
      </c>
      <c r="B30" s="10" t="s">
        <v>264</v>
      </c>
      <c r="C30" s="53">
        <f>SUM(C31)</f>
        <v>0</v>
      </c>
    </row>
    <row r="31" spans="1:3" ht="15.75" x14ac:dyDescent="0.2">
      <c r="A31" s="13">
        <v>1003</v>
      </c>
      <c r="B31" s="12" t="s">
        <v>265</v>
      </c>
      <c r="C31" s="52"/>
    </row>
    <row r="32" spans="1:3" ht="15.75" x14ac:dyDescent="0.25">
      <c r="A32" s="9" t="s">
        <v>267</v>
      </c>
      <c r="B32" s="10" t="s">
        <v>266</v>
      </c>
      <c r="C32" s="53">
        <f>SUM(C33)</f>
        <v>193456</v>
      </c>
    </row>
    <row r="33" spans="1:3" ht="15.75" x14ac:dyDescent="0.2">
      <c r="A33" s="13" t="s">
        <v>268</v>
      </c>
      <c r="B33" s="12" t="s">
        <v>287</v>
      </c>
      <c r="C33" s="52">
        <v>193456</v>
      </c>
    </row>
    <row r="34" spans="1:3" ht="31.5" x14ac:dyDescent="0.25">
      <c r="A34" s="9">
        <v>1300</v>
      </c>
      <c r="B34" s="10" t="s">
        <v>325</v>
      </c>
      <c r="C34" s="53">
        <f>SUM(C35)</f>
        <v>66047.539999999994</v>
      </c>
    </row>
    <row r="35" spans="1:3" ht="28.5" x14ac:dyDescent="0.2">
      <c r="A35" s="13">
        <v>1301</v>
      </c>
      <c r="B35" s="12" t="s">
        <v>326</v>
      </c>
      <c r="C35" s="52">
        <v>66047.539999999994</v>
      </c>
    </row>
    <row r="36" spans="1:3" ht="18" x14ac:dyDescent="0.25">
      <c r="A36" s="14"/>
      <c r="B36" s="15" t="s">
        <v>288</v>
      </c>
      <c r="C36" s="16">
        <f>SUM(C6,C12,C16,C20,C25,C27,C34,C32,C30)</f>
        <v>439740058.86999995</v>
      </c>
    </row>
    <row r="37" spans="1:3" x14ac:dyDescent="0.2">
      <c r="A37" s="8"/>
      <c r="C37" s="17">
        <f>439740058.87-C36</f>
        <v>0</v>
      </c>
    </row>
  </sheetData>
  <mergeCells count="4">
    <mergeCell ref="B2:C3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C761-7702-4115-BB8C-10D05F1E72F9}">
  <dimension ref="A1:C21"/>
  <sheetViews>
    <sheetView zoomScale="75" zoomScaleNormal="75" workbookViewId="0">
      <selection activeCell="C22" sqref="C22"/>
    </sheetView>
  </sheetViews>
  <sheetFormatPr defaultRowHeight="12.75" x14ac:dyDescent="0.2"/>
  <cols>
    <col min="1" max="1" width="55" customWidth="1"/>
    <col min="2" max="2" width="28.7109375" customWidth="1"/>
    <col min="3" max="3" width="25.140625" customWidth="1"/>
    <col min="257" max="257" width="55" customWidth="1"/>
    <col min="258" max="258" width="28.7109375" customWidth="1"/>
    <col min="259" max="259" width="25.140625" customWidth="1"/>
    <col min="513" max="513" width="55" customWidth="1"/>
    <col min="514" max="514" width="28.7109375" customWidth="1"/>
    <col min="515" max="515" width="25.140625" customWidth="1"/>
    <col min="769" max="769" width="55" customWidth="1"/>
    <col min="770" max="770" width="28.7109375" customWidth="1"/>
    <col min="771" max="771" width="25.140625" customWidth="1"/>
    <col min="1025" max="1025" width="55" customWidth="1"/>
    <col min="1026" max="1026" width="28.7109375" customWidth="1"/>
    <col min="1027" max="1027" width="25.140625" customWidth="1"/>
    <col min="1281" max="1281" width="55" customWidth="1"/>
    <col min="1282" max="1282" width="28.7109375" customWidth="1"/>
    <col min="1283" max="1283" width="25.140625" customWidth="1"/>
    <col min="1537" max="1537" width="55" customWidth="1"/>
    <col min="1538" max="1538" width="28.7109375" customWidth="1"/>
    <col min="1539" max="1539" width="25.140625" customWidth="1"/>
    <col min="1793" max="1793" width="55" customWidth="1"/>
    <col min="1794" max="1794" width="28.7109375" customWidth="1"/>
    <col min="1795" max="1795" width="25.140625" customWidth="1"/>
    <col min="2049" max="2049" width="55" customWidth="1"/>
    <col min="2050" max="2050" width="28.7109375" customWidth="1"/>
    <col min="2051" max="2051" width="25.140625" customWidth="1"/>
    <col min="2305" max="2305" width="55" customWidth="1"/>
    <col min="2306" max="2306" width="28.7109375" customWidth="1"/>
    <col min="2307" max="2307" width="25.140625" customWidth="1"/>
    <col min="2561" max="2561" width="55" customWidth="1"/>
    <col min="2562" max="2562" width="28.7109375" customWidth="1"/>
    <col min="2563" max="2563" width="25.140625" customWidth="1"/>
    <col min="2817" max="2817" width="55" customWidth="1"/>
    <col min="2818" max="2818" width="28.7109375" customWidth="1"/>
    <col min="2819" max="2819" width="25.140625" customWidth="1"/>
    <col min="3073" max="3073" width="55" customWidth="1"/>
    <col min="3074" max="3074" width="28.7109375" customWidth="1"/>
    <col min="3075" max="3075" width="25.140625" customWidth="1"/>
    <col min="3329" max="3329" width="55" customWidth="1"/>
    <col min="3330" max="3330" width="28.7109375" customWidth="1"/>
    <col min="3331" max="3331" width="25.140625" customWidth="1"/>
    <col min="3585" max="3585" width="55" customWidth="1"/>
    <col min="3586" max="3586" width="28.7109375" customWidth="1"/>
    <col min="3587" max="3587" width="25.140625" customWidth="1"/>
    <col min="3841" max="3841" width="55" customWidth="1"/>
    <col min="3842" max="3842" width="28.7109375" customWidth="1"/>
    <col min="3843" max="3843" width="25.140625" customWidth="1"/>
    <col min="4097" max="4097" width="55" customWidth="1"/>
    <col min="4098" max="4098" width="28.7109375" customWidth="1"/>
    <col min="4099" max="4099" width="25.140625" customWidth="1"/>
    <col min="4353" max="4353" width="55" customWidth="1"/>
    <col min="4354" max="4354" width="28.7109375" customWidth="1"/>
    <col min="4355" max="4355" width="25.140625" customWidth="1"/>
    <col min="4609" max="4609" width="55" customWidth="1"/>
    <col min="4610" max="4610" width="28.7109375" customWidth="1"/>
    <col min="4611" max="4611" width="25.140625" customWidth="1"/>
    <col min="4865" max="4865" width="55" customWidth="1"/>
    <col min="4866" max="4866" width="28.7109375" customWidth="1"/>
    <col min="4867" max="4867" width="25.140625" customWidth="1"/>
    <col min="5121" max="5121" width="55" customWidth="1"/>
    <col min="5122" max="5122" width="28.7109375" customWidth="1"/>
    <col min="5123" max="5123" width="25.140625" customWidth="1"/>
    <col min="5377" max="5377" width="55" customWidth="1"/>
    <col min="5378" max="5378" width="28.7109375" customWidth="1"/>
    <col min="5379" max="5379" width="25.140625" customWidth="1"/>
    <col min="5633" max="5633" width="55" customWidth="1"/>
    <col min="5634" max="5634" width="28.7109375" customWidth="1"/>
    <col min="5635" max="5635" width="25.140625" customWidth="1"/>
    <col min="5889" max="5889" width="55" customWidth="1"/>
    <col min="5890" max="5890" width="28.7109375" customWidth="1"/>
    <col min="5891" max="5891" width="25.140625" customWidth="1"/>
    <col min="6145" max="6145" width="55" customWidth="1"/>
    <col min="6146" max="6146" width="28.7109375" customWidth="1"/>
    <col min="6147" max="6147" width="25.140625" customWidth="1"/>
    <col min="6401" max="6401" width="55" customWidth="1"/>
    <col min="6402" max="6402" width="28.7109375" customWidth="1"/>
    <col min="6403" max="6403" width="25.140625" customWidth="1"/>
    <col min="6657" max="6657" width="55" customWidth="1"/>
    <col min="6658" max="6658" width="28.7109375" customWidth="1"/>
    <col min="6659" max="6659" width="25.140625" customWidth="1"/>
    <col min="6913" max="6913" width="55" customWidth="1"/>
    <col min="6914" max="6914" width="28.7109375" customWidth="1"/>
    <col min="6915" max="6915" width="25.140625" customWidth="1"/>
    <col min="7169" max="7169" width="55" customWidth="1"/>
    <col min="7170" max="7170" width="28.7109375" customWidth="1"/>
    <col min="7171" max="7171" width="25.140625" customWidth="1"/>
    <col min="7425" max="7425" width="55" customWidth="1"/>
    <col min="7426" max="7426" width="28.7109375" customWidth="1"/>
    <col min="7427" max="7427" width="25.140625" customWidth="1"/>
    <col min="7681" max="7681" width="55" customWidth="1"/>
    <col min="7682" max="7682" width="28.7109375" customWidth="1"/>
    <col min="7683" max="7683" width="25.140625" customWidth="1"/>
    <col min="7937" max="7937" width="55" customWidth="1"/>
    <col min="7938" max="7938" width="28.7109375" customWidth="1"/>
    <col min="7939" max="7939" width="25.140625" customWidth="1"/>
    <col min="8193" max="8193" width="55" customWidth="1"/>
    <col min="8194" max="8194" width="28.7109375" customWidth="1"/>
    <col min="8195" max="8195" width="25.140625" customWidth="1"/>
    <col min="8449" max="8449" width="55" customWidth="1"/>
    <col min="8450" max="8450" width="28.7109375" customWidth="1"/>
    <col min="8451" max="8451" width="25.140625" customWidth="1"/>
    <col min="8705" max="8705" width="55" customWidth="1"/>
    <col min="8706" max="8706" width="28.7109375" customWidth="1"/>
    <col min="8707" max="8707" width="25.140625" customWidth="1"/>
    <col min="8961" max="8961" width="55" customWidth="1"/>
    <col min="8962" max="8962" width="28.7109375" customWidth="1"/>
    <col min="8963" max="8963" width="25.140625" customWidth="1"/>
    <col min="9217" max="9217" width="55" customWidth="1"/>
    <col min="9218" max="9218" width="28.7109375" customWidth="1"/>
    <col min="9219" max="9219" width="25.140625" customWidth="1"/>
    <col min="9473" max="9473" width="55" customWidth="1"/>
    <col min="9474" max="9474" width="28.7109375" customWidth="1"/>
    <col min="9475" max="9475" width="25.140625" customWidth="1"/>
    <col min="9729" max="9729" width="55" customWidth="1"/>
    <col min="9730" max="9730" width="28.7109375" customWidth="1"/>
    <col min="9731" max="9731" width="25.140625" customWidth="1"/>
    <col min="9985" max="9985" width="55" customWidth="1"/>
    <col min="9986" max="9986" width="28.7109375" customWidth="1"/>
    <col min="9987" max="9987" width="25.140625" customWidth="1"/>
    <col min="10241" max="10241" width="55" customWidth="1"/>
    <col min="10242" max="10242" width="28.7109375" customWidth="1"/>
    <col min="10243" max="10243" width="25.140625" customWidth="1"/>
    <col min="10497" max="10497" width="55" customWidth="1"/>
    <col min="10498" max="10498" width="28.7109375" customWidth="1"/>
    <col min="10499" max="10499" width="25.140625" customWidth="1"/>
    <col min="10753" max="10753" width="55" customWidth="1"/>
    <col min="10754" max="10754" width="28.7109375" customWidth="1"/>
    <col min="10755" max="10755" width="25.140625" customWidth="1"/>
    <col min="11009" max="11009" width="55" customWidth="1"/>
    <col min="11010" max="11010" width="28.7109375" customWidth="1"/>
    <col min="11011" max="11011" width="25.140625" customWidth="1"/>
    <col min="11265" max="11265" width="55" customWidth="1"/>
    <col min="11266" max="11266" width="28.7109375" customWidth="1"/>
    <col min="11267" max="11267" width="25.140625" customWidth="1"/>
    <col min="11521" max="11521" width="55" customWidth="1"/>
    <col min="11522" max="11522" width="28.7109375" customWidth="1"/>
    <col min="11523" max="11523" width="25.140625" customWidth="1"/>
    <col min="11777" max="11777" width="55" customWidth="1"/>
    <col min="11778" max="11778" width="28.7109375" customWidth="1"/>
    <col min="11779" max="11779" width="25.140625" customWidth="1"/>
    <col min="12033" max="12033" width="55" customWidth="1"/>
    <col min="12034" max="12034" width="28.7109375" customWidth="1"/>
    <col min="12035" max="12035" width="25.140625" customWidth="1"/>
    <col min="12289" max="12289" width="55" customWidth="1"/>
    <col min="12290" max="12290" width="28.7109375" customWidth="1"/>
    <col min="12291" max="12291" width="25.140625" customWidth="1"/>
    <col min="12545" max="12545" width="55" customWidth="1"/>
    <col min="12546" max="12546" width="28.7109375" customWidth="1"/>
    <col min="12547" max="12547" width="25.140625" customWidth="1"/>
    <col min="12801" max="12801" width="55" customWidth="1"/>
    <col min="12802" max="12802" width="28.7109375" customWidth="1"/>
    <col min="12803" max="12803" width="25.140625" customWidth="1"/>
    <col min="13057" max="13057" width="55" customWidth="1"/>
    <col min="13058" max="13058" width="28.7109375" customWidth="1"/>
    <col min="13059" max="13059" width="25.140625" customWidth="1"/>
    <col min="13313" max="13313" width="55" customWidth="1"/>
    <col min="13314" max="13314" width="28.7109375" customWidth="1"/>
    <col min="13315" max="13315" width="25.140625" customWidth="1"/>
    <col min="13569" max="13569" width="55" customWidth="1"/>
    <col min="13570" max="13570" width="28.7109375" customWidth="1"/>
    <col min="13571" max="13571" width="25.140625" customWidth="1"/>
    <col min="13825" max="13825" width="55" customWidth="1"/>
    <col min="13826" max="13826" width="28.7109375" customWidth="1"/>
    <col min="13827" max="13827" width="25.140625" customWidth="1"/>
    <col min="14081" max="14081" width="55" customWidth="1"/>
    <col min="14082" max="14082" width="28.7109375" customWidth="1"/>
    <col min="14083" max="14083" width="25.140625" customWidth="1"/>
    <col min="14337" max="14337" width="55" customWidth="1"/>
    <col min="14338" max="14338" width="28.7109375" customWidth="1"/>
    <col min="14339" max="14339" width="25.140625" customWidth="1"/>
    <col min="14593" max="14593" width="55" customWidth="1"/>
    <col min="14594" max="14594" width="28.7109375" customWidth="1"/>
    <col min="14595" max="14595" width="25.140625" customWidth="1"/>
    <col min="14849" max="14849" width="55" customWidth="1"/>
    <col min="14850" max="14850" width="28.7109375" customWidth="1"/>
    <col min="14851" max="14851" width="25.140625" customWidth="1"/>
    <col min="15105" max="15105" width="55" customWidth="1"/>
    <col min="15106" max="15106" width="28.7109375" customWidth="1"/>
    <col min="15107" max="15107" width="25.140625" customWidth="1"/>
    <col min="15361" max="15361" width="55" customWidth="1"/>
    <col min="15362" max="15362" width="28.7109375" customWidth="1"/>
    <col min="15363" max="15363" width="25.140625" customWidth="1"/>
    <col min="15617" max="15617" width="55" customWidth="1"/>
    <col min="15618" max="15618" width="28.7109375" customWidth="1"/>
    <col min="15619" max="15619" width="25.140625" customWidth="1"/>
    <col min="15873" max="15873" width="55" customWidth="1"/>
    <col min="15874" max="15874" width="28.7109375" customWidth="1"/>
    <col min="15875" max="15875" width="25.140625" customWidth="1"/>
    <col min="16129" max="16129" width="55" customWidth="1"/>
    <col min="16130" max="16130" width="28.7109375" customWidth="1"/>
    <col min="16131" max="16131" width="25.140625" customWidth="1"/>
  </cols>
  <sheetData>
    <row r="1" spans="1:3" x14ac:dyDescent="0.2">
      <c r="C1" t="s">
        <v>289</v>
      </c>
    </row>
    <row r="2" spans="1:3" ht="45" customHeight="1" x14ac:dyDescent="0.2">
      <c r="A2" s="69" t="s">
        <v>474</v>
      </c>
      <c r="B2" s="70"/>
      <c r="C2" s="70"/>
    </row>
    <row r="3" spans="1:3" ht="42.75" x14ac:dyDescent="0.2">
      <c r="A3" s="18" t="s">
        <v>1</v>
      </c>
      <c r="B3" s="18" t="s">
        <v>290</v>
      </c>
      <c r="C3" s="19" t="s">
        <v>3</v>
      </c>
    </row>
    <row r="4" spans="1:3" ht="30" x14ac:dyDescent="0.25">
      <c r="A4" s="20" t="s">
        <v>291</v>
      </c>
      <c r="B4" s="21" t="s">
        <v>5</v>
      </c>
      <c r="C4" s="22">
        <f>C5+C17</f>
        <v>-17276022.120000005</v>
      </c>
    </row>
    <row r="5" spans="1:3" ht="42.75" x14ac:dyDescent="0.2">
      <c r="A5" s="23" t="s">
        <v>292</v>
      </c>
      <c r="B5" s="24" t="s">
        <v>5</v>
      </c>
      <c r="C5" s="25">
        <f>C6+C11</f>
        <v>0</v>
      </c>
    </row>
    <row r="6" spans="1:3" ht="28.5" hidden="1" x14ac:dyDescent="0.2">
      <c r="A6" s="26" t="s">
        <v>293</v>
      </c>
      <c r="B6" s="27" t="s">
        <v>294</v>
      </c>
      <c r="C6" s="25">
        <f>C7+C9</f>
        <v>0</v>
      </c>
    </row>
    <row r="7" spans="1:3" ht="28.5" hidden="1" x14ac:dyDescent="0.2">
      <c r="A7" s="26" t="s">
        <v>295</v>
      </c>
      <c r="B7" s="27" t="s">
        <v>296</v>
      </c>
      <c r="C7" s="25">
        <f>C8</f>
        <v>0</v>
      </c>
    </row>
    <row r="8" spans="1:3" ht="42.75" hidden="1" x14ac:dyDescent="0.2">
      <c r="A8" s="26" t="s">
        <v>297</v>
      </c>
      <c r="B8" s="27" t="s">
        <v>298</v>
      </c>
      <c r="C8" s="28"/>
    </row>
    <row r="9" spans="1:3" ht="30.75" hidden="1" customHeight="1" x14ac:dyDescent="0.2">
      <c r="A9" s="26" t="s">
        <v>299</v>
      </c>
      <c r="B9" s="27" t="s">
        <v>300</v>
      </c>
      <c r="C9" s="25">
        <f>C10</f>
        <v>0</v>
      </c>
    </row>
    <row r="10" spans="1:3" ht="42.75" hidden="1" x14ac:dyDescent="0.2">
      <c r="A10" s="26" t="s">
        <v>301</v>
      </c>
      <c r="B10" s="27" t="s">
        <v>302</v>
      </c>
      <c r="C10" s="29">
        <v>0</v>
      </c>
    </row>
    <row r="11" spans="1:3" ht="28.5" x14ac:dyDescent="0.2">
      <c r="A11" s="26" t="s">
        <v>303</v>
      </c>
      <c r="B11" s="27" t="s">
        <v>304</v>
      </c>
      <c r="C11" s="25">
        <f>C14+C12</f>
        <v>0</v>
      </c>
    </row>
    <row r="12" spans="1:3" ht="42.75" x14ac:dyDescent="0.2">
      <c r="A12" s="26" t="s">
        <v>305</v>
      </c>
      <c r="B12" s="27" t="s">
        <v>306</v>
      </c>
      <c r="C12" s="25">
        <f>C13</f>
        <v>17000000</v>
      </c>
    </row>
    <row r="13" spans="1:3" ht="57" x14ac:dyDescent="0.2">
      <c r="A13" s="26" t="s">
        <v>307</v>
      </c>
      <c r="B13" s="27" t="s">
        <v>308</v>
      </c>
      <c r="C13" s="29">
        <v>17000000</v>
      </c>
    </row>
    <row r="14" spans="1:3" ht="42.75" x14ac:dyDescent="0.2">
      <c r="A14" s="26" t="s">
        <v>309</v>
      </c>
      <c r="B14" s="27" t="s">
        <v>310</v>
      </c>
      <c r="C14" s="25">
        <f>C15</f>
        <v>-17000000</v>
      </c>
    </row>
    <row r="15" spans="1:3" ht="57" x14ac:dyDescent="0.2">
      <c r="A15" s="26" t="s">
        <v>311</v>
      </c>
      <c r="B15" s="27" t="s">
        <v>312</v>
      </c>
      <c r="C15" s="29">
        <v>-17000000</v>
      </c>
    </row>
    <row r="16" spans="1:3" ht="30" customHeight="1" x14ac:dyDescent="0.2">
      <c r="A16" s="23" t="s">
        <v>313</v>
      </c>
      <c r="B16" s="24" t="s">
        <v>5</v>
      </c>
      <c r="C16" s="25">
        <v>0</v>
      </c>
    </row>
    <row r="17" spans="1:3" ht="30" customHeight="1" x14ac:dyDescent="0.2">
      <c r="A17" s="23" t="s">
        <v>314</v>
      </c>
      <c r="B17" s="30" t="s">
        <v>315</v>
      </c>
      <c r="C17" s="25">
        <f>C18+C20</f>
        <v>-17276022.120000005</v>
      </c>
    </row>
    <row r="18" spans="1:3" ht="15" x14ac:dyDescent="0.2">
      <c r="A18" s="23" t="s">
        <v>316</v>
      </c>
      <c r="B18" s="30" t="s">
        <v>317</v>
      </c>
      <c r="C18" s="25">
        <f>C19</f>
        <v>-485249131.10000002</v>
      </c>
    </row>
    <row r="19" spans="1:3" ht="28.5" x14ac:dyDescent="0.2">
      <c r="A19" s="23" t="s">
        <v>318</v>
      </c>
      <c r="B19" s="30" t="s">
        <v>319</v>
      </c>
      <c r="C19" s="29">
        <v>-485249131.10000002</v>
      </c>
    </row>
    <row r="20" spans="1:3" ht="15" x14ac:dyDescent="0.2">
      <c r="A20" s="23" t="s">
        <v>320</v>
      </c>
      <c r="B20" s="30" t="s">
        <v>321</v>
      </c>
      <c r="C20" s="25">
        <f>C21</f>
        <v>467973108.98000002</v>
      </c>
    </row>
    <row r="21" spans="1:3" ht="28.5" x14ac:dyDescent="0.2">
      <c r="A21" s="23" t="s">
        <v>322</v>
      </c>
      <c r="B21" s="30" t="s">
        <v>323</v>
      </c>
      <c r="C21" s="29">
        <v>467973108.98000002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дох</vt:lpstr>
      <vt:lpstr>расх</vt:lpstr>
      <vt:lpstr>подр</vt:lpstr>
      <vt:lpstr>источ</vt:lpstr>
      <vt:lpstr>дох!Область_печати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Дедук</dc:creator>
  <cp:lastModifiedBy>Наталья Дедук</cp:lastModifiedBy>
  <cp:lastPrinted>2025-03-24T14:34:23Z</cp:lastPrinted>
  <dcterms:created xsi:type="dcterms:W3CDTF">2023-03-21T07:56:02Z</dcterms:created>
  <dcterms:modified xsi:type="dcterms:W3CDTF">2025-03-24T14:34:45Z</dcterms:modified>
</cp:coreProperties>
</file>